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Neaktuálne\08_Platné od 01.09.2024 do 31.03.2025\"/>
    </mc:Choice>
  </mc:AlternateContent>
  <xr:revisionPtr revIDLastSave="0" documentId="13_ncr:1_{39BA5523-5B45-48F3-952A-20C4B64CD66B}" xr6:coauthVersionLast="47" xr6:coauthVersionMax="47" xr10:uidLastSave="{00000000-0000-0000-0000-000000000000}"/>
  <bookViews>
    <workbookView xWindow="-120" yWindow="-120" windowWidth="29040" windowHeight="15720" tabRatio="910" xr2:uid="{C34B0E2F-2125-464A-A0B7-874489166283}"/>
  </bookViews>
  <sheets>
    <sheet name="Zahraničná cesta" sheetId="4" r:id="rId1"/>
    <sheet name="Priemerné ceny PHM" sheetId="5" r:id="rId2"/>
    <sheet name="Zoznamy"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29" i="7" l="1"/>
  <c r="J1830" i="7"/>
  <c r="J1831" i="7"/>
  <c r="J1832" i="7"/>
  <c r="J1833" i="7"/>
  <c r="J1834" i="7"/>
  <c r="J1835" i="7"/>
  <c r="J1838" i="7" s="1"/>
  <c r="J1836" i="7"/>
  <c r="J1837" i="7"/>
  <c r="J1839" i="7"/>
  <c r="J1841" i="7"/>
  <c r="J1843" i="7"/>
  <c r="J1844" i="7"/>
  <c r="J1845" i="7"/>
  <c r="J1847" i="7"/>
  <c r="J1849" i="7"/>
  <c r="J1854" i="7" s="1"/>
  <c r="J1852" i="7"/>
  <c r="J1853" i="7"/>
  <c r="J1857" i="7"/>
  <c r="J1860" i="7"/>
  <c r="J1861" i="7"/>
  <c r="N14" i="4"/>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N12" i="4"/>
  <c r="J1631" i="7"/>
  <c r="J1623" i="7"/>
  <c r="J1618" i="7"/>
  <c r="J1630" i="7" s="1"/>
  <c r="J1617" i="7"/>
  <c r="J1859" i="7" l="1"/>
  <c r="J1851" i="7"/>
  <c r="J1858" i="7"/>
  <c r="J1850" i="7"/>
  <c r="J1842" i="7"/>
  <c r="J1856" i="7"/>
  <c r="J1848" i="7"/>
  <c r="J1840" i="7"/>
  <c r="J1863" i="7"/>
  <c r="J1855" i="7"/>
  <c r="J1862" i="7"/>
  <c r="J1846" i="7"/>
  <c r="J1624" i="7"/>
  <c r="J1632" i="7"/>
  <c r="J1625" i="7"/>
  <c r="J1626" i="7"/>
  <c r="J1619" i="7"/>
  <c r="J1627" i="7"/>
  <c r="J1620" i="7"/>
  <c r="J1628" i="7"/>
  <c r="J1621" i="7"/>
  <c r="J1629" i="7"/>
  <c r="J1622" i="7"/>
  <c r="J1870" i="7" l="1"/>
  <c r="J1864" i="7"/>
  <c r="J1865" i="7"/>
  <c r="J1866" i="7"/>
  <c r="J1867" i="7"/>
  <c r="J1868" i="7"/>
  <c r="J1869" i="7"/>
  <c r="J1646" i="7"/>
  <c r="J1638" i="7"/>
  <c r="J1645" i="7"/>
  <c r="J1637" i="7"/>
  <c r="J1644" i="7"/>
  <c r="J1636" i="7"/>
  <c r="J1639" i="7"/>
  <c r="J1643" i="7"/>
  <c r="J1635" i="7"/>
  <c r="J1642" i="7"/>
  <c r="J1634" i="7"/>
  <c r="J1641" i="7"/>
  <c r="J1633" i="7"/>
  <c r="J1640" i="7"/>
  <c r="J1878" i="7" l="1"/>
  <c r="J1871" i="7"/>
  <c r="J1879" i="7"/>
  <c r="J1872" i="7"/>
  <c r="J1880" i="7"/>
  <c r="J1873" i="7"/>
  <c r="J1881" i="7"/>
  <c r="J1874" i="7"/>
  <c r="J1882" i="7"/>
  <c r="J1875" i="7"/>
  <c r="J1883" i="7"/>
  <c r="J1884" i="7"/>
  <c r="J1876" i="7"/>
  <c r="J1877" i="7"/>
  <c r="J1654" i="7"/>
  <c r="J1653" i="7"/>
  <c r="J1660" i="7"/>
  <c r="J1652" i="7"/>
  <c r="J1659" i="7"/>
  <c r="J1651" i="7"/>
  <c r="J1658" i="7"/>
  <c r="J1650" i="7"/>
  <c r="J1657" i="7"/>
  <c r="J1649" i="7"/>
  <c r="J1656" i="7"/>
  <c r="J1648" i="7"/>
  <c r="J1655" i="7"/>
  <c r="J1647" i="7"/>
  <c r="J1886" i="7" l="1"/>
  <c r="J1894" i="7"/>
  <c r="J1887" i="7"/>
  <c r="J1895" i="7"/>
  <c r="J1888" i="7"/>
  <c r="J1896" i="7"/>
  <c r="J1889" i="7"/>
  <c r="J1897" i="7"/>
  <c r="J1890" i="7"/>
  <c r="J1898" i="7"/>
  <c r="J1891" i="7"/>
  <c r="J1885" i="7"/>
  <c r="J1892" i="7"/>
  <c r="J1893" i="7"/>
  <c r="J1670" i="7"/>
  <c r="J1662" i="7"/>
  <c r="J1669" i="7"/>
  <c r="J1661" i="7"/>
  <c r="J1668" i="7"/>
  <c r="J1667" i="7"/>
  <c r="J1663" i="7"/>
  <c r="J1674" i="7"/>
  <c r="J1666" i="7"/>
  <c r="J1671" i="7"/>
  <c r="J1673" i="7"/>
  <c r="J1665" i="7"/>
  <c r="J1672" i="7"/>
  <c r="J1664" i="7"/>
  <c r="J1902" i="7" l="1"/>
  <c r="J1903" i="7"/>
  <c r="J1904" i="7"/>
  <c r="J1905" i="7"/>
  <c r="J1899" i="7"/>
  <c r="J1900" i="7"/>
  <c r="J1901" i="7"/>
  <c r="J1686" i="7"/>
  <c r="J1678" i="7"/>
  <c r="J1685" i="7"/>
  <c r="J1677" i="7"/>
  <c r="J1684" i="7"/>
  <c r="J1676" i="7"/>
  <c r="J1683" i="7"/>
  <c r="J1675" i="7"/>
  <c r="J1682" i="7"/>
  <c r="J1681" i="7"/>
  <c r="J1687" i="7"/>
  <c r="J1688" i="7"/>
  <c r="J1680" i="7"/>
  <c r="J1679" i="7"/>
  <c r="J1910" i="7" l="1"/>
  <c r="J1918" i="7"/>
  <c r="J1911" i="7"/>
  <c r="J1919" i="7"/>
  <c r="J1912" i="7"/>
  <c r="J1913" i="7"/>
  <c r="J1906" i="7"/>
  <c r="J1914" i="7"/>
  <c r="J1907" i="7"/>
  <c r="J1915" i="7"/>
  <c r="J1916" i="7"/>
  <c r="J1917" i="7"/>
  <c r="J1908" i="7"/>
  <c r="J1909" i="7"/>
  <c r="J1702" i="7"/>
  <c r="J1694" i="7"/>
  <c r="J1701" i="7"/>
  <c r="J1693" i="7"/>
  <c r="J1695" i="7"/>
  <c r="J1700" i="7"/>
  <c r="J1692" i="7"/>
  <c r="J1699" i="7"/>
  <c r="J1691" i="7"/>
  <c r="J1698" i="7"/>
  <c r="J1690" i="7"/>
  <c r="J1697" i="7"/>
  <c r="J1689" i="7"/>
  <c r="J1696" i="7"/>
  <c r="J1926" i="7" l="1"/>
  <c r="J1927" i="7"/>
  <c r="J1920" i="7"/>
  <c r="J1928" i="7"/>
  <c r="J1921" i="7"/>
  <c r="J1929" i="7"/>
  <c r="J1922" i="7"/>
  <c r="J1930" i="7"/>
  <c r="J1923" i="7"/>
  <c r="J1931" i="7"/>
  <c r="J1925" i="7"/>
  <c r="J1924" i="7"/>
  <c r="J1932" i="7"/>
  <c r="J1933" i="7"/>
  <c r="J1710" i="7"/>
  <c r="J1703" i="7"/>
  <c r="J1709" i="7"/>
  <c r="J1716" i="7"/>
  <c r="J1708" i="7"/>
  <c r="J1711" i="7"/>
  <c r="J1715" i="7"/>
  <c r="J1707" i="7"/>
  <c r="J1714" i="7"/>
  <c r="J1706" i="7"/>
  <c r="J1713" i="7"/>
  <c r="J1705" i="7"/>
  <c r="J1712" i="7"/>
  <c r="J1704" i="7"/>
  <c r="J1934" i="7" l="1"/>
  <c r="J1935" i="7"/>
  <c r="J1936" i="7"/>
  <c r="J1937" i="7"/>
  <c r="J1938" i="7"/>
  <c r="J1939" i="7"/>
  <c r="J1940" i="7"/>
  <c r="J1726" i="7"/>
  <c r="J1718" i="7"/>
  <c r="J1725" i="7"/>
  <c r="J1717" i="7"/>
  <c r="J1724" i="7"/>
  <c r="J1723" i="7"/>
  <c r="J1730" i="7"/>
  <c r="J1722" i="7"/>
  <c r="J1729" i="7"/>
  <c r="J1721" i="7"/>
  <c r="J1728" i="7"/>
  <c r="J1720" i="7"/>
  <c r="J1727" i="7"/>
  <c r="J1719" i="7"/>
  <c r="J1942" i="7" l="1"/>
  <c r="J1950" i="7"/>
  <c r="J1943" i="7"/>
  <c r="J1951" i="7"/>
  <c r="J1944" i="7"/>
  <c r="J1952" i="7"/>
  <c r="J1945" i="7"/>
  <c r="J1953" i="7"/>
  <c r="J1946" i="7"/>
  <c r="J1954" i="7"/>
  <c r="J1947" i="7"/>
  <c r="J1948" i="7"/>
  <c r="J1949" i="7"/>
  <c r="J1941" i="7"/>
  <c r="J1742" i="7"/>
  <c r="J1734" i="7"/>
  <c r="J1741" i="7"/>
  <c r="J1733" i="7"/>
  <c r="J1740" i="7"/>
  <c r="J1732" i="7"/>
  <c r="J1739" i="7"/>
  <c r="J1731" i="7"/>
  <c r="J1738" i="7"/>
  <c r="J1737" i="7"/>
  <c r="J1744" i="7"/>
  <c r="J1736" i="7"/>
  <c r="J1743" i="7"/>
  <c r="J1735" i="7"/>
  <c r="J1958" i="7" l="1"/>
  <c r="J1966" i="7"/>
  <c r="J1959" i="7"/>
  <c r="J1967" i="7"/>
  <c r="J1960" i="7"/>
  <c r="J1968" i="7"/>
  <c r="J1961" i="7"/>
  <c r="J1962" i="7"/>
  <c r="J1955" i="7"/>
  <c r="J1963" i="7"/>
  <c r="J1957" i="7"/>
  <c r="J1956" i="7"/>
  <c r="J1964" i="7"/>
  <c r="J1965" i="7"/>
  <c r="J1758" i="7"/>
  <c r="J1750" i="7"/>
  <c r="J1757" i="7"/>
  <c r="J1749" i="7"/>
  <c r="J1756" i="7"/>
  <c r="J1748" i="7"/>
  <c r="J1755" i="7"/>
  <c r="J1747" i="7"/>
  <c r="J1751" i="7"/>
  <c r="J1754" i="7"/>
  <c r="J1746" i="7"/>
  <c r="J1753" i="7"/>
  <c r="J1745" i="7"/>
  <c r="J1752" i="7"/>
  <c r="J1974" i="7" l="1"/>
  <c r="J1975" i="7"/>
  <c r="J1969" i="7"/>
  <c r="J1970" i="7"/>
  <c r="J1971" i="7"/>
  <c r="J1973" i="7"/>
  <c r="J1972" i="7"/>
  <c r="J1766" i="7"/>
  <c r="J1767" i="7"/>
  <c r="J1765" i="7"/>
  <c r="J1772" i="7"/>
  <c r="J1764" i="7"/>
  <c r="J1771" i="7"/>
  <c r="J1763" i="7"/>
  <c r="J1770" i="7"/>
  <c r="J1762" i="7"/>
  <c r="J1769" i="7"/>
  <c r="J1761" i="7"/>
  <c r="J1768" i="7"/>
  <c r="J1760" i="7"/>
  <c r="J1759" i="7"/>
  <c r="J1982" i="7" l="1"/>
  <c r="J1983" i="7"/>
  <c r="J1976" i="7"/>
  <c r="J1984" i="7"/>
  <c r="J1977" i="7"/>
  <c r="J1985" i="7"/>
  <c r="J1978" i="7"/>
  <c r="J1986" i="7"/>
  <c r="J1979" i="7"/>
  <c r="J1987" i="7"/>
  <c r="J1980" i="7"/>
  <c r="J1981" i="7"/>
  <c r="J1988" i="7"/>
  <c r="J1989" i="7"/>
  <c r="J1782" i="7"/>
  <c r="J1774" i="7"/>
  <c r="J1781" i="7"/>
  <c r="J1773" i="7"/>
  <c r="J1775" i="7"/>
  <c r="J1780" i="7"/>
  <c r="J1779" i="7"/>
  <c r="J1786" i="7"/>
  <c r="J1778" i="7"/>
  <c r="J1785" i="7"/>
  <c r="J1777" i="7"/>
  <c r="J1783" i="7"/>
  <c r="J1784" i="7"/>
  <c r="J1776" i="7"/>
  <c r="J1990" i="7" l="1"/>
  <c r="J1998" i="7"/>
  <c r="J1991" i="7"/>
  <c r="J1999" i="7"/>
  <c r="J1992" i="7"/>
  <c r="J2000" i="7"/>
  <c r="J1993" i="7"/>
  <c r="J2001" i="7"/>
  <c r="J1994" i="7"/>
  <c r="J2002" i="7"/>
  <c r="J1995" i="7"/>
  <c r="J2003" i="7"/>
  <c r="J1996" i="7"/>
  <c r="J1997" i="7"/>
  <c r="J1798" i="7"/>
  <c r="J1790" i="7"/>
  <c r="J1797" i="7"/>
  <c r="J1789" i="7"/>
  <c r="J1796" i="7"/>
  <c r="J1788" i="7"/>
  <c r="J1791" i="7"/>
  <c r="J1795" i="7"/>
  <c r="J1787" i="7"/>
  <c r="J1794" i="7"/>
  <c r="J1799" i="7"/>
  <c r="J1793" i="7"/>
  <c r="J1800" i="7"/>
  <c r="J1792" i="7"/>
  <c r="J2006" i="7" l="1"/>
  <c r="J2007" i="7"/>
  <c r="J2008" i="7"/>
  <c r="J2009" i="7"/>
  <c r="J2010" i="7"/>
  <c r="J2004" i="7"/>
  <c r="J2005" i="7"/>
  <c r="J1814" i="7"/>
  <c r="J1806" i="7"/>
  <c r="J1813" i="7"/>
  <c r="J1805" i="7"/>
  <c r="J1812" i="7"/>
  <c r="J1804" i="7"/>
  <c r="J1811" i="7"/>
  <c r="J1803" i="7"/>
  <c r="J1810" i="7"/>
  <c r="J1802" i="7"/>
  <c r="J1809" i="7"/>
  <c r="J1801" i="7"/>
  <c r="J1808" i="7"/>
  <c r="J1807" i="7"/>
  <c r="J2014" i="7" l="1"/>
  <c r="J2022" i="7"/>
  <c r="J2015" i="7"/>
  <c r="J2023" i="7"/>
  <c r="J2016" i="7"/>
  <c r="J2024" i="7"/>
  <c r="J2017" i="7"/>
  <c r="J2018" i="7"/>
  <c r="J2011" i="7"/>
  <c r="J2019" i="7"/>
  <c r="J2012" i="7"/>
  <c r="J2013" i="7"/>
  <c r="J2021" i="7"/>
  <c r="J2020" i="7"/>
  <c r="J1822" i="7"/>
  <c r="J1821" i="7"/>
  <c r="J1828" i="7"/>
  <c r="J1820" i="7"/>
  <c r="J1827" i="7"/>
  <c r="J1819" i="7"/>
  <c r="J1826" i="7"/>
  <c r="J1818" i="7"/>
  <c r="J1825" i="7"/>
  <c r="J1817" i="7"/>
  <c r="J1824" i="7"/>
  <c r="J1816" i="7"/>
  <c r="J1823" i="7"/>
  <c r="J1815" i="7"/>
  <c r="J2030" i="7" l="1"/>
  <c r="J2038" i="7"/>
  <c r="J2031" i="7"/>
  <c r="J2032" i="7"/>
  <c r="J2025" i="7"/>
  <c r="J2033" i="7"/>
  <c r="J2026" i="7"/>
  <c r="J2034" i="7"/>
  <c r="J2027" i="7"/>
  <c r="J2035" i="7"/>
  <c r="J2036" i="7"/>
  <c r="J2028" i="7"/>
  <c r="J2029" i="7"/>
  <c r="J2037" i="7"/>
  <c r="J1465" i="7"/>
  <c r="J1466" i="7"/>
  <c r="J1467" i="7"/>
  <c r="J1468" i="7"/>
  <c r="J1469" i="7"/>
  <c r="J1470" i="7"/>
  <c r="J1471" i="7"/>
  <c r="J1472" i="7"/>
  <c r="J1473" i="7"/>
  <c r="J1474" i="7"/>
  <c r="J1475" i="7"/>
  <c r="J1476" i="7"/>
  <c r="J1477" i="7"/>
  <c r="J1478" i="7"/>
  <c r="J1479" i="7"/>
  <c r="J1480" i="7"/>
  <c r="J1481" i="7"/>
  <c r="J1482" i="7"/>
  <c r="J1483" i="7"/>
  <c r="J1484" i="7"/>
  <c r="J1485" i="7"/>
  <c r="J1486" i="7"/>
  <c r="J1487" i="7"/>
  <c r="J1488" i="7"/>
  <c r="J1489" i="7"/>
  <c r="J1490" i="7"/>
  <c r="J1491" i="7"/>
  <c r="J1492" i="7"/>
  <c r="J1493" i="7"/>
  <c r="J1494" i="7"/>
  <c r="J1495" i="7"/>
  <c r="J1496" i="7"/>
  <c r="J1497" i="7"/>
  <c r="J1498" i="7"/>
  <c r="J1499" i="7"/>
  <c r="J1500" i="7"/>
  <c r="J1501" i="7"/>
  <c r="J1502" i="7"/>
  <c r="J1503" i="7"/>
  <c r="J1504" i="7"/>
  <c r="J1505" i="7"/>
  <c r="J1506" i="7"/>
  <c r="J1507" i="7"/>
  <c r="J1508" i="7"/>
  <c r="J1509" i="7"/>
  <c r="J1510" i="7"/>
  <c r="J1511" i="7"/>
  <c r="J1512" i="7"/>
  <c r="J1513" i="7"/>
  <c r="J1514" i="7"/>
  <c r="J1515" i="7"/>
  <c r="J1516" i="7"/>
  <c r="J1517" i="7"/>
  <c r="J1518" i="7"/>
  <c r="J1519" i="7"/>
  <c r="J1520" i="7"/>
  <c r="J1521" i="7" s="1"/>
  <c r="J1528" i="7"/>
  <c r="O12" i="4"/>
  <c r="J2039" i="7" l="1"/>
  <c r="J2040" i="7"/>
  <c r="J2041" i="7"/>
  <c r="J2042" i="7"/>
  <c r="J2043" i="7"/>
  <c r="J2044" i="7"/>
  <c r="J2045" i="7"/>
  <c r="J1527" i="7"/>
  <c r="J1534" i="7"/>
  <c r="J1526" i="7"/>
  <c r="J1533" i="7"/>
  <c r="J1525" i="7"/>
  <c r="J1532" i="7"/>
  <c r="J1524" i="7"/>
  <c r="J1531" i="7"/>
  <c r="J1523" i="7"/>
  <c r="J1530" i="7"/>
  <c r="J1522" i="7"/>
  <c r="J1529" i="7"/>
  <c r="J2046" i="7" l="1"/>
  <c r="J2054" i="7"/>
  <c r="J2047" i="7"/>
  <c r="J2055" i="7"/>
  <c r="J2048" i="7"/>
  <c r="J2056" i="7"/>
  <c r="J2049" i="7"/>
  <c r="J2057" i="7"/>
  <c r="J2050" i="7"/>
  <c r="J2058" i="7"/>
  <c r="J2051" i="7"/>
  <c r="J2059" i="7"/>
  <c r="J2052" i="7"/>
  <c r="J2053" i="7"/>
  <c r="J1537" i="7"/>
  <c r="J1545" i="7"/>
  <c r="J1538" i="7"/>
  <c r="J1546" i="7"/>
  <c r="J1544" i="7"/>
  <c r="J1539" i="7"/>
  <c r="J1547" i="7"/>
  <c r="J1540" i="7"/>
  <c r="J1548" i="7"/>
  <c r="J1541" i="7"/>
  <c r="J1536" i="7"/>
  <c r="J1542" i="7"/>
  <c r="J1535" i="7"/>
  <c r="J1543" i="7"/>
  <c r="J1124" i="7"/>
  <c r="J1122" i="7"/>
  <c r="J1121" i="7"/>
  <c r="J1116" i="7"/>
  <c r="J1114" i="7"/>
  <c r="J1113" i="7"/>
  <c r="J1112" i="7"/>
  <c r="J1111" i="7"/>
  <c r="J1110" i="7"/>
  <c r="J1109" i="7"/>
  <c r="J1108" i="7"/>
  <c r="J1107" i="7"/>
  <c r="J1106" i="7"/>
  <c r="J1105" i="7"/>
  <c r="J1104" i="7"/>
  <c r="J1103" i="7"/>
  <c r="J1102" i="7"/>
  <c r="J1101" i="7"/>
  <c r="J2062" i="7" l="1"/>
  <c r="J2070" i="7"/>
  <c r="J2063" i="7"/>
  <c r="J2071" i="7"/>
  <c r="J2064" i="7"/>
  <c r="J2072" i="7"/>
  <c r="J2065" i="7"/>
  <c r="J2073" i="7"/>
  <c r="J2066" i="7"/>
  <c r="J2067" i="7"/>
  <c r="J2068" i="7"/>
  <c r="J2069" i="7"/>
  <c r="J2060" i="7"/>
  <c r="J2061" i="7"/>
  <c r="J1553" i="7"/>
  <c r="J1561" i="7"/>
  <c r="J1560" i="7"/>
  <c r="J1554" i="7"/>
  <c r="J1562" i="7"/>
  <c r="J1555" i="7"/>
  <c r="J1556" i="7"/>
  <c r="J1549" i="7"/>
  <c r="J1557" i="7"/>
  <c r="J1550" i="7"/>
  <c r="J1558" i="7"/>
  <c r="J1552" i="7"/>
  <c r="J1551" i="7"/>
  <c r="J1559" i="7"/>
  <c r="J1128" i="7"/>
  <c r="J1120" i="7"/>
  <c r="J1127" i="7"/>
  <c r="J1119" i="7"/>
  <c r="J1125" i="7"/>
  <c r="J1126" i="7"/>
  <c r="J1118" i="7"/>
  <c r="J1117" i="7"/>
  <c r="J1123" i="7"/>
  <c r="J1115" i="7"/>
  <c r="J2078" i="7" l="1"/>
  <c r="J2079" i="7"/>
  <c r="J2080" i="7"/>
  <c r="J2074" i="7"/>
  <c r="J2075" i="7"/>
  <c r="J2076" i="7"/>
  <c r="J2077" i="7"/>
  <c r="J1569" i="7"/>
  <c r="J1570" i="7"/>
  <c r="J1563" i="7"/>
  <c r="J1571" i="7"/>
  <c r="J1564" i="7"/>
  <c r="J1572" i="7"/>
  <c r="J1565" i="7"/>
  <c r="J1573" i="7"/>
  <c r="J1566" i="7"/>
  <c r="J1574" i="7"/>
  <c r="J1576" i="7"/>
  <c r="J1567" i="7"/>
  <c r="J1575" i="7"/>
  <c r="J1568" i="7"/>
  <c r="J1136" i="7"/>
  <c r="J1133" i="7"/>
  <c r="J1135" i="7"/>
  <c r="J1142" i="7"/>
  <c r="J1134" i="7"/>
  <c r="J1141" i="7"/>
  <c r="J1139" i="7"/>
  <c r="J1131" i="7"/>
  <c r="J1138" i="7"/>
  <c r="J1137" i="7"/>
  <c r="J1132" i="7"/>
  <c r="J1130" i="7"/>
  <c r="J1129" i="7"/>
  <c r="J1140" i="7"/>
  <c r="J2086" i="7" l="1"/>
  <c r="J2094" i="7"/>
  <c r="J2087" i="7"/>
  <c r="J2088" i="7"/>
  <c r="J2081" i="7"/>
  <c r="J2089" i="7"/>
  <c r="J2082" i="7"/>
  <c r="J2090" i="7"/>
  <c r="J2083" i="7"/>
  <c r="J2091" i="7"/>
  <c r="J2085" i="7"/>
  <c r="J2084" i="7"/>
  <c r="J2092" i="7"/>
  <c r="J2093" i="7"/>
  <c r="J1577" i="7"/>
  <c r="J1585" i="7"/>
  <c r="J1578" i="7"/>
  <c r="J1586" i="7"/>
  <c r="J1579" i="7"/>
  <c r="J1587" i="7"/>
  <c r="J1580" i="7"/>
  <c r="J1588" i="7"/>
  <c r="J1581" i="7"/>
  <c r="J1589" i="7"/>
  <c r="J1582" i="7"/>
  <c r="J1590" i="7"/>
  <c r="J1583" i="7"/>
  <c r="J1584" i="7"/>
  <c r="J1152" i="7"/>
  <c r="J1144" i="7"/>
  <c r="J1149" i="7"/>
  <c r="J1151" i="7"/>
  <c r="J1143" i="7"/>
  <c r="J1150" i="7"/>
  <c r="J1155" i="7"/>
  <c r="J1147" i="7"/>
  <c r="J1154" i="7"/>
  <c r="J1146" i="7"/>
  <c r="J1153" i="7"/>
  <c r="J1156" i="7"/>
  <c r="J1148" i="7"/>
  <c r="J1145" i="7"/>
  <c r="J2102" i="7" l="1"/>
  <c r="J2095" i="7"/>
  <c r="J2103" i="7"/>
  <c r="J2096" i="7"/>
  <c r="J2104" i="7"/>
  <c r="J2097" i="7"/>
  <c r="J2105" i="7"/>
  <c r="J2098" i="7"/>
  <c r="J2106" i="7"/>
  <c r="J2099" i="7"/>
  <c r="J2107" i="7"/>
  <c r="J2108" i="7"/>
  <c r="J2101" i="7"/>
  <c r="J2100" i="7"/>
  <c r="J1593" i="7"/>
  <c r="J1601" i="7"/>
  <c r="J1594" i="7"/>
  <c r="J1602" i="7"/>
  <c r="J1595" i="7"/>
  <c r="J1603" i="7"/>
  <c r="J1592" i="7"/>
  <c r="J1596" i="7"/>
  <c r="J1604" i="7"/>
  <c r="J1597" i="7"/>
  <c r="J1598" i="7"/>
  <c r="J1600" i="7"/>
  <c r="J1591" i="7"/>
  <c r="J1599" i="7"/>
  <c r="J1168" i="7"/>
  <c r="J1160" i="7"/>
  <c r="J1167" i="7"/>
  <c r="J1159" i="7"/>
  <c r="J1157" i="7"/>
  <c r="J1166" i="7"/>
  <c r="J1158" i="7"/>
  <c r="J1165" i="7"/>
  <c r="J1163" i="7"/>
  <c r="J1170" i="7"/>
  <c r="J1162" i="7"/>
  <c r="J1169" i="7"/>
  <c r="J1164" i="7"/>
  <c r="J1161" i="7"/>
  <c r="J2110" i="7" l="1"/>
  <c r="J2111" i="7"/>
  <c r="J2112" i="7"/>
  <c r="J2113" i="7"/>
  <c r="J2114" i="7"/>
  <c r="J2115" i="7"/>
  <c r="J2109" i="7"/>
  <c r="J1609" i="7"/>
  <c r="J1610" i="7"/>
  <c r="J1611" i="7"/>
  <c r="J1612" i="7"/>
  <c r="J1605" i="7"/>
  <c r="J1613" i="7"/>
  <c r="J1606" i="7"/>
  <c r="J1614" i="7"/>
  <c r="J1616" i="7"/>
  <c r="J1607" i="7"/>
  <c r="J1615" i="7"/>
  <c r="J1608" i="7"/>
  <c r="J1184" i="7"/>
  <c r="J1176" i="7"/>
  <c r="J1173" i="7"/>
  <c r="J1183" i="7"/>
  <c r="J1175" i="7"/>
  <c r="J1181" i="7"/>
  <c r="J1182" i="7"/>
  <c r="J1174" i="7"/>
  <c r="J1179" i="7"/>
  <c r="J1171" i="7"/>
  <c r="J1178" i="7"/>
  <c r="J1180" i="7"/>
  <c r="J1177" i="7"/>
  <c r="J1172" i="7"/>
  <c r="J2118" i="7" l="1"/>
  <c r="J2126" i="7"/>
  <c r="J2119" i="7"/>
  <c r="J2120" i="7"/>
  <c r="J2128" i="7"/>
  <c r="J2122" i="7"/>
  <c r="J2123" i="7"/>
  <c r="J2129" i="7"/>
  <c r="J2125" i="7"/>
  <c r="J2116" i="7"/>
  <c r="J2117" i="7"/>
  <c r="J2121" i="7"/>
  <c r="J2124" i="7"/>
  <c r="J2127" i="7"/>
  <c r="J1192" i="7"/>
  <c r="J1189" i="7"/>
  <c r="J1196" i="7"/>
  <c r="J1191" i="7"/>
  <c r="J1198" i="7"/>
  <c r="J1190" i="7"/>
  <c r="J1197" i="7"/>
  <c r="J1195" i="7"/>
  <c r="J1187" i="7"/>
  <c r="J1194" i="7"/>
  <c r="J1186" i="7"/>
  <c r="J1193" i="7"/>
  <c r="J1188" i="7"/>
  <c r="J1185" i="7"/>
  <c r="J2134" i="7" l="1"/>
  <c r="J2142" i="7"/>
  <c r="J2136" i="7"/>
  <c r="J2130" i="7"/>
  <c r="J2138" i="7"/>
  <c r="J2131" i="7"/>
  <c r="J2139" i="7"/>
  <c r="J2132" i="7"/>
  <c r="J2135" i="7"/>
  <c r="J2133" i="7"/>
  <c r="J2141" i="7"/>
  <c r="J2143" i="7"/>
  <c r="J2137" i="7"/>
  <c r="J2140" i="7"/>
  <c r="J1208" i="7"/>
  <c r="J1200" i="7"/>
  <c r="J1212" i="7"/>
  <c r="J1207" i="7"/>
  <c r="J1199" i="7"/>
  <c r="J1205" i="7"/>
  <c r="J1206" i="7"/>
  <c r="J1204" i="7"/>
  <c r="J1211" i="7"/>
  <c r="J1203" i="7"/>
  <c r="J1210" i="7"/>
  <c r="J1202" i="7"/>
  <c r="J1209" i="7"/>
  <c r="J1201" i="7"/>
  <c r="J2150" i="7" l="1"/>
  <c r="J2144" i="7"/>
  <c r="J2146" i="7"/>
  <c r="J2147" i="7"/>
  <c r="J2145" i="7"/>
  <c r="J2148" i="7"/>
  <c r="J2149" i="7"/>
  <c r="J1224" i="7"/>
  <c r="J1216" i="7"/>
  <c r="J1213" i="7"/>
  <c r="J1223" i="7"/>
  <c r="J1215" i="7"/>
  <c r="J1222" i="7"/>
  <c r="J1214" i="7"/>
  <c r="J1221" i="7"/>
  <c r="J1220" i="7"/>
  <c r="J1219" i="7"/>
  <c r="J1226" i="7"/>
  <c r="J1218" i="7"/>
  <c r="J1225" i="7"/>
  <c r="J1217" i="7"/>
  <c r="J2158" i="7" l="1"/>
  <c r="J2152" i="7"/>
  <c r="J2160" i="7"/>
  <c r="J2154" i="7"/>
  <c r="J2162" i="7"/>
  <c r="J2155" i="7"/>
  <c r="J2163" i="7"/>
  <c r="J2161" i="7"/>
  <c r="J2164" i="7"/>
  <c r="J2151" i="7"/>
  <c r="J2157" i="7"/>
  <c r="J2159" i="7"/>
  <c r="J2153" i="7"/>
  <c r="J2156" i="7"/>
  <c r="J1240" i="7"/>
  <c r="J1232" i="7"/>
  <c r="J1237" i="7"/>
  <c r="J1228" i="7"/>
  <c r="J1239" i="7"/>
  <c r="J1231" i="7"/>
  <c r="J1229" i="7"/>
  <c r="J1238" i="7"/>
  <c r="J1230" i="7"/>
  <c r="J1236" i="7"/>
  <c r="J1235" i="7"/>
  <c r="J1227" i="7"/>
  <c r="J1234" i="7"/>
  <c r="J1233" i="7"/>
  <c r="J2166" i="7" l="1"/>
  <c r="J2174" i="7"/>
  <c r="J2168" i="7"/>
  <c r="J2176" i="7"/>
  <c r="J2170" i="7"/>
  <c r="J2178" i="7"/>
  <c r="J2175" i="7"/>
  <c r="J2177" i="7"/>
  <c r="J2165" i="7"/>
  <c r="J2167" i="7"/>
  <c r="J2173" i="7"/>
  <c r="J2169" i="7"/>
  <c r="J2171" i="7"/>
  <c r="J2172" i="7"/>
  <c r="J1248" i="7"/>
  <c r="J1252" i="7"/>
  <c r="J1247" i="7"/>
  <c r="J1253" i="7"/>
  <c r="J1254" i="7"/>
  <c r="J1246" i="7"/>
  <c r="J1245" i="7"/>
  <c r="J1251" i="7"/>
  <c r="J1243" i="7"/>
  <c r="J1250" i="7"/>
  <c r="J1242" i="7"/>
  <c r="J1241" i="7"/>
  <c r="J1249" i="7"/>
  <c r="J1244" i="7"/>
  <c r="J2182" i="7" l="1"/>
  <c r="J2184" i="7"/>
  <c r="J2179" i="7"/>
  <c r="J2180" i="7"/>
  <c r="J2185" i="7"/>
  <c r="J2181" i="7"/>
  <c r="J2183" i="7"/>
  <c r="J1264" i="7"/>
  <c r="J1256" i="7"/>
  <c r="J1261" i="7"/>
  <c r="J1263" i="7"/>
  <c r="J1255" i="7"/>
  <c r="J1268" i="7"/>
  <c r="J1262" i="7"/>
  <c r="J1260" i="7"/>
  <c r="J1267" i="7"/>
  <c r="J1259" i="7"/>
  <c r="J1266" i="7"/>
  <c r="J1258" i="7"/>
  <c r="J1265" i="7"/>
  <c r="J1257" i="7"/>
  <c r="J2190" i="7" l="1"/>
  <c r="J2192" i="7"/>
  <c r="J2186" i="7"/>
  <c r="J2194" i="7"/>
  <c r="J2188" i="7"/>
  <c r="J2189" i="7"/>
  <c r="J2193" i="7"/>
  <c r="J2191" i="7"/>
  <c r="J2195" i="7"/>
  <c r="J2187" i="7"/>
  <c r="J1280" i="7"/>
  <c r="J1272" i="7"/>
  <c r="J1276" i="7"/>
  <c r="J1279" i="7"/>
  <c r="J1271" i="7"/>
  <c r="J1277" i="7"/>
  <c r="J1278" i="7"/>
  <c r="J1270" i="7"/>
  <c r="J1269" i="7"/>
  <c r="J1275" i="7"/>
  <c r="J1282" i="7"/>
  <c r="J1274" i="7"/>
  <c r="J1273" i="7"/>
  <c r="J1281" i="7"/>
  <c r="J1296" i="7" l="1"/>
  <c r="J1288" i="7"/>
  <c r="J1285" i="7"/>
  <c r="J1295" i="7"/>
  <c r="J1287" i="7"/>
  <c r="J1293" i="7"/>
  <c r="J1292" i="7"/>
  <c r="J1294" i="7"/>
  <c r="J1286" i="7"/>
  <c r="J1284" i="7"/>
  <c r="J1291" i="7"/>
  <c r="J1283" i="7"/>
  <c r="J1290" i="7"/>
  <c r="J1289" i="7"/>
  <c r="J1304" i="7" l="1"/>
  <c r="J1309" i="7"/>
  <c r="J1300" i="7"/>
  <c r="J1303" i="7"/>
  <c r="J1310" i="7"/>
  <c r="J1302" i="7"/>
  <c r="J1301" i="7"/>
  <c r="J1308" i="7"/>
  <c r="J1307" i="7"/>
  <c r="J1299" i="7"/>
  <c r="J1306" i="7"/>
  <c r="J1298" i="7"/>
  <c r="J1305" i="7"/>
  <c r="J1297" i="7"/>
  <c r="J1320" i="7" l="1"/>
  <c r="J1312" i="7"/>
  <c r="J1319" i="7"/>
  <c r="J1311" i="7"/>
  <c r="J1317" i="7"/>
  <c r="J1324" i="7"/>
  <c r="J1318" i="7"/>
  <c r="J1316" i="7"/>
  <c r="J1323" i="7"/>
  <c r="J1315" i="7"/>
  <c r="J1322" i="7"/>
  <c r="J1314" i="7"/>
  <c r="J1321" i="7"/>
  <c r="J1313" i="7"/>
  <c r="J1336" i="7" l="1"/>
  <c r="J1328" i="7"/>
  <c r="J1333" i="7"/>
  <c r="J1332" i="7"/>
  <c r="J1335" i="7"/>
  <c r="J1327" i="7"/>
  <c r="J1334" i="7"/>
  <c r="J1326" i="7"/>
  <c r="J1325" i="7"/>
  <c r="J1331" i="7"/>
  <c r="J1338" i="7"/>
  <c r="J1330" i="7"/>
  <c r="J1329" i="7"/>
  <c r="J1337" i="7"/>
  <c r="J1352" i="7" l="1"/>
  <c r="J1344" i="7"/>
  <c r="J1341" i="7"/>
  <c r="J1348" i="7"/>
  <c r="J1351" i="7"/>
  <c r="J1343" i="7"/>
  <c r="J1350" i="7"/>
  <c r="J1342" i="7"/>
  <c r="J1349" i="7"/>
  <c r="J1340" i="7"/>
  <c r="J1347" i="7"/>
  <c r="J1339" i="7"/>
  <c r="J1346" i="7"/>
  <c r="J1345" i="7"/>
  <c r="J1360" i="7" l="1"/>
  <c r="J1359" i="7"/>
  <c r="J1357" i="7"/>
  <c r="J1364" i="7"/>
  <c r="J1366" i="7"/>
  <c r="J1358" i="7"/>
  <c r="J1365" i="7"/>
  <c r="J1356" i="7"/>
  <c r="J1363" i="7"/>
  <c r="J1355" i="7"/>
  <c r="J1362" i="7"/>
  <c r="J1354" i="7"/>
  <c r="J1361" i="7"/>
  <c r="J1353" i="7"/>
  <c r="J1376" i="7" l="1"/>
  <c r="J1368" i="7"/>
  <c r="J1373" i="7"/>
  <c r="J1372" i="7"/>
  <c r="J1375" i="7"/>
  <c r="J1367" i="7"/>
  <c r="J1374" i="7"/>
  <c r="J1380" i="7"/>
  <c r="J1379" i="7"/>
  <c r="J1371" i="7"/>
  <c r="J1378" i="7"/>
  <c r="J1370" i="7"/>
  <c r="J1377" i="7"/>
  <c r="J1369" i="7"/>
  <c r="J1392" i="7" l="1"/>
  <c r="J1384" i="7"/>
  <c r="J1388" i="7"/>
  <c r="J1391" i="7"/>
  <c r="J1383" i="7"/>
  <c r="J1381" i="7"/>
  <c r="J1390" i="7"/>
  <c r="J1382" i="7"/>
  <c r="J1389" i="7"/>
  <c r="J1387" i="7"/>
  <c r="J1394" i="7"/>
  <c r="J1386" i="7"/>
  <c r="J1393" i="7"/>
  <c r="J1385" i="7"/>
  <c r="J1408" i="7" l="1"/>
  <c r="J1400" i="7"/>
  <c r="J1397" i="7"/>
  <c r="J1404" i="7"/>
  <c r="J1407" i="7"/>
  <c r="J1399" i="7"/>
  <c r="J1406" i="7"/>
  <c r="J1398" i="7"/>
  <c r="J1405" i="7"/>
  <c r="J1396" i="7"/>
  <c r="J1403" i="7"/>
  <c r="J1395" i="7"/>
  <c r="J1402" i="7"/>
  <c r="J1401"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P12" i="4"/>
  <c r="O54" i="4"/>
  <c r="J1416" i="7" l="1"/>
  <c r="J1421" i="7"/>
  <c r="J1420" i="7"/>
  <c r="J1415" i="7"/>
  <c r="J1413" i="7"/>
  <c r="J1422" i="7"/>
  <c r="J1414" i="7"/>
  <c r="J1412" i="7"/>
  <c r="J1419" i="7"/>
  <c r="J1411" i="7"/>
  <c r="J1418" i="7"/>
  <c r="J1410" i="7"/>
  <c r="J1409" i="7"/>
  <c r="J1417" i="7"/>
  <c r="L12" i="4"/>
  <c r="M12" i="4"/>
  <c r="L14" i="4"/>
  <c r="M14" i="4"/>
  <c r="L16" i="4"/>
  <c r="M16" i="4"/>
  <c r="L18" i="4"/>
  <c r="M18" i="4"/>
  <c r="L20" i="4"/>
  <c r="M20" i="4"/>
  <c r="L22" i="4"/>
  <c r="M22" i="4"/>
  <c r="R74" i="4"/>
  <c r="J1432" i="7" l="1"/>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O16" i="4"/>
  <c r="P16" i="4" s="1"/>
  <c r="J1448" i="7" l="1"/>
  <c r="J1440" i="7"/>
  <c r="J1445" i="7"/>
  <c r="J1437" i="7"/>
  <c r="J1447" i="7"/>
  <c r="J1439" i="7"/>
  <c r="J1444" i="7"/>
  <c r="J1446" i="7"/>
  <c r="J1438" i="7"/>
  <c r="J1443" i="7"/>
  <c r="J1450" i="7"/>
  <c r="J1442" i="7"/>
  <c r="J1449" i="7"/>
  <c r="J1441" i="7"/>
  <c r="K74" i="4"/>
  <c r="M74" i="4"/>
  <c r="M76" i="4" s="1"/>
  <c r="J1464" i="7" l="1"/>
  <c r="J1456" i="7"/>
  <c r="J1452" i="7"/>
  <c r="J1463" i="7"/>
  <c r="J1455" i="7"/>
  <c r="J1453" i="7"/>
  <c r="J1462" i="7"/>
  <c r="J1454" i="7"/>
  <c r="J1461" i="7"/>
  <c r="J1460" i="7"/>
  <c r="J1459" i="7"/>
  <c r="J1451" i="7"/>
  <c r="J1458" i="7"/>
  <c r="J1457" i="7"/>
  <c r="P20" i="4"/>
  <c r="P22" i="4"/>
  <c r="P24" i="4"/>
  <c r="P28" i="4"/>
  <c r="P32" i="4"/>
  <c r="P36" i="4"/>
  <c r="P38" i="4"/>
  <c r="P40" i="4"/>
  <c r="P42" i="4"/>
  <c r="P44" i="4"/>
  <c r="P46" i="4"/>
  <c r="P48" i="4"/>
  <c r="P50" i="4"/>
  <c r="P52" i="4"/>
  <c r="P54" i="4"/>
  <c r="P56" i="4"/>
  <c r="P58" i="4"/>
  <c r="P60" i="4"/>
  <c r="P62" i="4"/>
  <c r="P64" i="4"/>
  <c r="P66" i="4"/>
  <c r="P68" i="4"/>
  <c r="P70" i="4"/>
  <c r="P72" i="4"/>
  <c r="O14" i="4"/>
  <c r="P14" i="4" s="1"/>
  <c r="O18" i="4"/>
  <c r="P18" i="4" s="1"/>
  <c r="O20" i="4"/>
  <c r="O22" i="4"/>
  <c r="O24" i="4"/>
  <c r="O26" i="4"/>
  <c r="P26" i="4" s="1"/>
  <c r="O28" i="4"/>
  <c r="O30" i="4"/>
  <c r="P30" i="4" s="1"/>
  <c r="O32" i="4"/>
  <c r="O34" i="4"/>
  <c r="P34" i="4" s="1"/>
  <c r="O36" i="4"/>
  <c r="O38" i="4"/>
  <c r="O40" i="4"/>
  <c r="O42" i="4"/>
  <c r="O44" i="4"/>
  <c r="O46" i="4"/>
  <c r="O48" i="4"/>
  <c r="O50" i="4"/>
  <c r="O52" i="4"/>
  <c r="O56" i="4"/>
  <c r="O58" i="4"/>
  <c r="O60" i="4"/>
  <c r="O62" i="4"/>
  <c r="O64" i="4"/>
  <c r="O66" i="4"/>
  <c r="O68" i="4"/>
  <c r="O70" i="4"/>
  <c r="O72" i="4"/>
  <c r="N74" i="4" l="1"/>
  <c r="N76" i="4" s="1"/>
  <c r="P74" i="4"/>
  <c r="P76" i="4" s="1"/>
  <c r="Q74" i="4"/>
  <c r="Q76" i="4" s="1"/>
  <c r="Q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Druh paliva zadajte v prípade súkromného vozidla</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ŠPZ zadajte v prípade súkromného vozidla</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Zadajte dátum vo formáte DD.MM.RRRR</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OD (formát HH:MM)
</t>
        </r>
        <r>
          <rPr>
            <sz val="9"/>
            <color indexed="81"/>
            <rFont val="Segoe UI"/>
            <family val="2"/>
            <charset val="238"/>
          </rPr>
          <t xml:space="preserve">Zadajte
1. čas prechodu slovenskej štátnej hranice pri ceste tam alebo
2. čas odletu lietadla podľa letového poriadku (nie skutočný čas odletu)  pri odlete zo Slovenska alebo
3. čas 0:00, v prípade, že sa na začiatku daného dňa  už nachádzate v zahraničí
</t>
        </r>
        <r>
          <rPr>
            <b/>
            <sz val="9"/>
            <color indexed="81"/>
            <rFont val="Segoe UI"/>
            <family val="2"/>
            <charset val="238"/>
          </rPr>
          <t>DO (formát HH:MM)</t>
        </r>
        <r>
          <rPr>
            <sz val="9"/>
            <color indexed="81"/>
            <rFont val="Segoe UI"/>
            <family val="2"/>
            <charset val="238"/>
          </rPr>
          <t xml:space="preserve">
Zadajte
1. čas prechodu slovenskej štátnej hranice pri ceste späť alebo
2. čas odletu lietadla podľa letového poriadku (nie skutočný čas odletu) pri odlete zo zahraničia na Slovensko alebo
3. čas 23:59, v prípade, že sa na konci daného dňa  už nachádzate v zahraničí</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Zadajte celkový čas, ktorý ste strávili v deň zahraničnej pracovnej cesty na Slovensku, t.j. sumár časov pred a po prekročení slovenskej štátnej hranice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Uveďte krajinu, kde ste v daný deň strávili najviac času. Ak ste strávili rovnako dlhý čas v dvoch a viac krajinách, uveďte krajinu, ktorá je pre Vás výhodnejšia z hľadiska stravného (diét)</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Zadajte počet kilometrov tam a späť v celých číslach</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Cena PHM je zadaná zo Štatistického úradu. Namiesto ceny PHM zo Štatistického úradu môžete použiť aj cenu PHM z dokladu o nákupe PHM</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Napríklad letenka, ubytovanie, parkovné a pod.</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Napríklad letenka, ubytovanie, parkovné a pod.</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Pokiaľ je stravné (diéty) v cudzej mene, prepočítava sa kurzom platným prvý deň v mesiaci, kedy sa zahraničná pracovná cesta začala.</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Pokiaľ sú iné vedľajšie výdavky v cudzej mene, prepočítavajú sa kurzom platným deň pred zostavením vyúčtovania zahraničnej pracovnej cesty.</t>
        </r>
      </text>
    </comment>
  </commentList>
</comments>
</file>

<file path=xl/sharedStrings.xml><?xml version="1.0" encoding="utf-8"?>
<sst xmlns="http://schemas.openxmlformats.org/spreadsheetml/2006/main" count="750" uniqueCount="323">
  <si>
    <t>Názov spoločnosti:</t>
  </si>
  <si>
    <t>Dátum</t>
  </si>
  <si>
    <t>Stravné</t>
  </si>
  <si>
    <t>Zabezpečené bezplatné stravovanie</t>
  </si>
  <si>
    <t>Áno - raňajky</t>
  </si>
  <si>
    <t>Áno - obed</t>
  </si>
  <si>
    <t>Áno - večera</t>
  </si>
  <si>
    <t>Áno - raňajky a obed</t>
  </si>
  <si>
    <t>Áno - raňajky a večera</t>
  </si>
  <si>
    <t>Áno - obed a večera</t>
  </si>
  <si>
    <t>Áno - raňajky, obed a večera</t>
  </si>
  <si>
    <t>Nie</t>
  </si>
  <si>
    <t>Použitý dopravný prostriedok</t>
  </si>
  <si>
    <t>Firemné vozidlo</t>
  </si>
  <si>
    <t>Vlak</t>
  </si>
  <si>
    <t>Lietadlo</t>
  </si>
  <si>
    <t>Súkromné vozidlo</t>
  </si>
  <si>
    <t>Autobus</t>
  </si>
  <si>
    <t>Súkromný motocykel</t>
  </si>
  <si>
    <t>Firemný motocykel</t>
  </si>
  <si>
    <t>Miesto rokovania resp. výkonu práce</t>
  </si>
  <si>
    <t>Vzdialenosť v km - cesta tam a späť</t>
  </si>
  <si>
    <t>Základná náhrada</t>
  </si>
  <si>
    <t>Benzín natural 95 oktánový (EUR / l)</t>
  </si>
  <si>
    <t>Benzín natural 98 oktánový (EUR / l)</t>
  </si>
  <si>
    <t>LPG (EUR / l)</t>
  </si>
  <si>
    <t>Motorová nafta (EUR / l)</t>
  </si>
  <si>
    <t>CNG (EUR / kg)</t>
  </si>
  <si>
    <t>Priemerná cena PHM</t>
  </si>
  <si>
    <t>Obdobie</t>
  </si>
  <si>
    <t>Sídlo:</t>
  </si>
  <si>
    <t>Obdobie:</t>
  </si>
  <si>
    <t>Meno zamestnanca:</t>
  </si>
  <si>
    <t>ŠPZ vozidla:</t>
  </si>
  <si>
    <t>Priemerná spotreba l/100 km podľa TP:</t>
  </si>
  <si>
    <t>Doplatok - Preplatok:</t>
  </si>
  <si>
    <t>Vyhlasujem, že som všetky údaje uviedol úplne a správne.</t>
  </si>
  <si>
    <t>Dátum a podpis zamestnanca:</t>
  </si>
  <si>
    <t>Dátum a podpis zamestnávateľa:</t>
  </si>
  <si>
    <t>nad 12 hodín až 18 hodín</t>
  </si>
  <si>
    <t>Tuzemské diéty (stravné)</t>
  </si>
  <si>
    <t>Časové pásmo</t>
  </si>
  <si>
    <t>Suma</t>
  </si>
  <si>
    <t>5 až 12 hodín</t>
  </si>
  <si>
    <t>nad 18 hodín</t>
  </si>
  <si>
    <t>LPG</t>
  </si>
  <si>
    <t>Motorová nafta</t>
  </si>
  <si>
    <t>CNG</t>
  </si>
  <si>
    <t>Benzín natural 95</t>
  </si>
  <si>
    <t>Benzín natural 98</t>
  </si>
  <si>
    <t>Druh paliva</t>
  </si>
  <si>
    <t>Druh paliva:</t>
  </si>
  <si>
    <t>Krajina</t>
  </si>
  <si>
    <t>Menový kód</t>
  </si>
  <si>
    <t>Mena</t>
  </si>
  <si>
    <t>Základná sadzba stravného</t>
  </si>
  <si>
    <t>Afganistan</t>
  </si>
  <si>
    <t>EUR</t>
  </si>
  <si>
    <t>euro</t>
  </si>
  <si>
    <t>Albánsko</t>
  </si>
  <si>
    <t>Alžírsko</t>
  </si>
  <si>
    <t>USD</t>
  </si>
  <si>
    <t>americký dolár</t>
  </si>
  <si>
    <t>Andorra</t>
  </si>
  <si>
    <t>Angola</t>
  </si>
  <si>
    <t>Antigua a Barbuda</t>
  </si>
  <si>
    <t>Argentína</t>
  </si>
  <si>
    <t>Arménsko</t>
  </si>
  <si>
    <t>Austrália</t>
  </si>
  <si>
    <t>AUD</t>
  </si>
  <si>
    <t>austrálsky dolár</t>
  </si>
  <si>
    <t>Azerbajdžan</t>
  </si>
  <si>
    <t>Bahamy</t>
  </si>
  <si>
    <t>Bahrajn</t>
  </si>
  <si>
    <t>Bangladéš</t>
  </si>
  <si>
    <t>Barbados</t>
  </si>
  <si>
    <t>Belgicko</t>
  </si>
  <si>
    <t>Belize</t>
  </si>
  <si>
    <t>Benin</t>
  </si>
  <si>
    <t>Bhután</t>
  </si>
  <si>
    <t>Bielorusko</t>
  </si>
  <si>
    <t>Bolívia</t>
  </si>
  <si>
    <t>Bosna a Hercegovina</t>
  </si>
  <si>
    <t>Botswana</t>
  </si>
  <si>
    <t>Brazília</t>
  </si>
  <si>
    <t>Brunej</t>
  </si>
  <si>
    <t>Bulharsko</t>
  </si>
  <si>
    <t>Burkina</t>
  </si>
  <si>
    <t>Burundi</t>
  </si>
  <si>
    <t>Cyprus</t>
  </si>
  <si>
    <t>Čad</t>
  </si>
  <si>
    <t>Česko</t>
  </si>
  <si>
    <t>CZK</t>
  </si>
  <si>
    <t>česká koruna</t>
  </si>
  <si>
    <t>Čile</t>
  </si>
  <si>
    <t>Čierna Hora</t>
  </si>
  <si>
    <t>Čína</t>
  </si>
  <si>
    <t>Dánsko</t>
  </si>
  <si>
    <t>DKK</t>
  </si>
  <si>
    <t>dánska koruna</t>
  </si>
  <si>
    <t>Dominika</t>
  </si>
  <si>
    <t>Dominikánska republika</t>
  </si>
  <si>
    <t>Džibutsko</t>
  </si>
  <si>
    <t>Egypt</t>
  </si>
  <si>
    <t>Ekvádor</t>
  </si>
  <si>
    <t>Eritrea</t>
  </si>
  <si>
    <t>Estónsko</t>
  </si>
  <si>
    <t>Etiópia</t>
  </si>
  <si>
    <t>Fidži</t>
  </si>
  <si>
    <t>Filipíny</t>
  </si>
  <si>
    <t>Fínsko</t>
  </si>
  <si>
    <t>Francúzsko</t>
  </si>
  <si>
    <t>Gabon</t>
  </si>
  <si>
    <t>Gambia</t>
  </si>
  <si>
    <t>Ghana</t>
  </si>
  <si>
    <t>Grécko</t>
  </si>
  <si>
    <t>Grenada</t>
  </si>
  <si>
    <t>Gruzínsko</t>
  </si>
  <si>
    <t>Guatemala</t>
  </si>
  <si>
    <t>Guinea</t>
  </si>
  <si>
    <t>Guinea-Bissau</t>
  </si>
  <si>
    <t>Guyana</t>
  </si>
  <si>
    <t>Haiti</t>
  </si>
  <si>
    <t>Holandsko</t>
  </si>
  <si>
    <t>Honduras</t>
  </si>
  <si>
    <t>Chorvátsko</t>
  </si>
  <si>
    <t>India</t>
  </si>
  <si>
    <t>Indonézia</t>
  </si>
  <si>
    <t>Irak</t>
  </si>
  <si>
    <t>Irán</t>
  </si>
  <si>
    <t>Írsko</t>
  </si>
  <si>
    <t>Island</t>
  </si>
  <si>
    <t>Izrael</t>
  </si>
  <si>
    <t>Jamajka</t>
  </si>
  <si>
    <t>Japonsko</t>
  </si>
  <si>
    <t>JPY</t>
  </si>
  <si>
    <t>japonský jen</t>
  </si>
  <si>
    <t>Jemen</t>
  </si>
  <si>
    <t>Jordánsko</t>
  </si>
  <si>
    <t>Južná Afrika</t>
  </si>
  <si>
    <t>Južný Sudán</t>
  </si>
  <si>
    <t>Kambodža</t>
  </si>
  <si>
    <t>Kamerun</t>
  </si>
  <si>
    <t>Kanada</t>
  </si>
  <si>
    <t>CAD</t>
  </si>
  <si>
    <t>kanadský dolár</t>
  </si>
  <si>
    <t>Kapverdy</t>
  </si>
  <si>
    <t>Katar</t>
  </si>
  <si>
    <t>Kazachstan</t>
  </si>
  <si>
    <t>Keňa</t>
  </si>
  <si>
    <t>Kirgizsko</t>
  </si>
  <si>
    <t>Kiribati</t>
  </si>
  <si>
    <t>Kolumbia</t>
  </si>
  <si>
    <t>Komory</t>
  </si>
  <si>
    <t>Konžská demokratická republika</t>
  </si>
  <si>
    <t>Konžská republika</t>
  </si>
  <si>
    <t>Kórejská ľudovodemokratická republika</t>
  </si>
  <si>
    <t>Kórejská republika</t>
  </si>
  <si>
    <t>Kostarika</t>
  </si>
  <si>
    <t>Kuba</t>
  </si>
  <si>
    <t>Kuvajt</t>
  </si>
  <si>
    <t>Laos</t>
  </si>
  <si>
    <t>Lesotho</t>
  </si>
  <si>
    <t>Libanon</t>
  </si>
  <si>
    <t>Libéria</t>
  </si>
  <si>
    <t>Líbya</t>
  </si>
  <si>
    <t>Lichtenštajnsko</t>
  </si>
  <si>
    <t>CHF</t>
  </si>
  <si>
    <t>švajčiarsky frank</t>
  </si>
  <si>
    <t>Litva</t>
  </si>
  <si>
    <t>Lotyšsko</t>
  </si>
  <si>
    <t>Luxembursko</t>
  </si>
  <si>
    <t>Macedónsko</t>
  </si>
  <si>
    <t>Madagaskar</t>
  </si>
  <si>
    <t>Maďarsko</t>
  </si>
  <si>
    <t>Malajzia</t>
  </si>
  <si>
    <t>Malawi</t>
  </si>
  <si>
    <t>Maldivy</t>
  </si>
  <si>
    <t>Mali</t>
  </si>
  <si>
    <t>Malta</t>
  </si>
  <si>
    <t>Maroko</t>
  </si>
  <si>
    <t>Marshallove ostrovy</t>
  </si>
  <si>
    <t>Maurícius</t>
  </si>
  <si>
    <t>Mauritánia</t>
  </si>
  <si>
    <t>Mexiko</t>
  </si>
  <si>
    <t>Mikronézia</t>
  </si>
  <si>
    <t>Mjanmarsko</t>
  </si>
  <si>
    <t>Moldavsko</t>
  </si>
  <si>
    <t>Monako</t>
  </si>
  <si>
    <t>Mongolsko</t>
  </si>
  <si>
    <t>Mozambik</t>
  </si>
  <si>
    <t>Namíbia</t>
  </si>
  <si>
    <t>Nauru</t>
  </si>
  <si>
    <t>Nemecko</t>
  </si>
  <si>
    <t>Nepál</t>
  </si>
  <si>
    <t>Niger</t>
  </si>
  <si>
    <t>Nigéria</t>
  </si>
  <si>
    <t>Nikaragua</t>
  </si>
  <si>
    <t>Nórsko</t>
  </si>
  <si>
    <t>NOK</t>
  </si>
  <si>
    <t>nórska koruna</t>
  </si>
  <si>
    <t>Nový Zéland</t>
  </si>
  <si>
    <t>Omán</t>
  </si>
  <si>
    <t>Pakistan</t>
  </si>
  <si>
    <t>Palau</t>
  </si>
  <si>
    <t>Panama</t>
  </si>
  <si>
    <t>Papua-Nová Guinea</t>
  </si>
  <si>
    <t>Paraguaj</t>
  </si>
  <si>
    <t>Peru</t>
  </si>
  <si>
    <t>Pobrežie Slonoviny</t>
  </si>
  <si>
    <t>Poľsko</t>
  </si>
  <si>
    <t>Portugalsko</t>
  </si>
  <si>
    <t>Rakúsko</t>
  </si>
  <si>
    <t>Rovníková Guinea</t>
  </si>
  <si>
    <t>Rumunsko</t>
  </si>
  <si>
    <t>Rusko</t>
  </si>
  <si>
    <t>Rwanda</t>
  </si>
  <si>
    <t>Salvádor</t>
  </si>
  <si>
    <t>Samoa</t>
  </si>
  <si>
    <t>San Maríno</t>
  </si>
  <si>
    <t>Saudská Arábia</t>
  </si>
  <si>
    <t>Senegal</t>
  </si>
  <si>
    <t>Seychely</t>
  </si>
  <si>
    <t>Sierra Leone</t>
  </si>
  <si>
    <t>Singapur</t>
  </si>
  <si>
    <t>Slovinsko</t>
  </si>
  <si>
    <t>Somálsko</t>
  </si>
  <si>
    <t>Spojené arabské emiráty</t>
  </si>
  <si>
    <t>Spojené kráľovstvo</t>
  </si>
  <si>
    <t>GBP</t>
  </si>
  <si>
    <t>anglická libra</t>
  </si>
  <si>
    <t>Spojené štáty</t>
  </si>
  <si>
    <t>Srbsko</t>
  </si>
  <si>
    <t>Srí Lanka</t>
  </si>
  <si>
    <t>Stredoafrická republika</t>
  </si>
  <si>
    <t>Sudán</t>
  </si>
  <si>
    <t>Surinam</t>
  </si>
  <si>
    <t>Svazijsko</t>
  </si>
  <si>
    <t>Svätá Lucia</t>
  </si>
  <si>
    <t>Svätý Krištof a Nevis</t>
  </si>
  <si>
    <t>Svätý Tomáš a Princov Ostrov</t>
  </si>
  <si>
    <t>Svätý Vincent a Grenadíny</t>
  </si>
  <si>
    <t>Sýria</t>
  </si>
  <si>
    <t>Šalamúnove ostrovy</t>
  </si>
  <si>
    <t>Španielsko</t>
  </si>
  <si>
    <t>Švajčiarsko</t>
  </si>
  <si>
    <t>Švédsko</t>
  </si>
  <si>
    <t>SEK</t>
  </si>
  <si>
    <t>švédska koruna</t>
  </si>
  <si>
    <t>Tadžikistan</t>
  </si>
  <si>
    <t>Taliansko</t>
  </si>
  <si>
    <t>Tanzánia</t>
  </si>
  <si>
    <t>Thajsko</t>
  </si>
  <si>
    <t>Togo</t>
  </si>
  <si>
    <t>Tonga</t>
  </si>
  <si>
    <t>Trinidad a Tobago</t>
  </si>
  <si>
    <t>Tunisko</t>
  </si>
  <si>
    <t>Turecko</t>
  </si>
  <si>
    <t>Turkménsko</t>
  </si>
  <si>
    <t>Tuvalu</t>
  </si>
  <si>
    <t>Uganda</t>
  </si>
  <si>
    <t>Ukrajina</t>
  </si>
  <si>
    <t>Uruguaj</t>
  </si>
  <si>
    <t>Uzbekistan</t>
  </si>
  <si>
    <t>Vanuatu</t>
  </si>
  <si>
    <t>Vatikán</t>
  </si>
  <si>
    <t>Venezuela</t>
  </si>
  <si>
    <t>Vietnam</t>
  </si>
  <si>
    <t>Východný Timor</t>
  </si>
  <si>
    <t>Zambia</t>
  </si>
  <si>
    <t>Zimbabwe</t>
  </si>
  <si>
    <t>VYÚČTOVANIE ZAHRANIČNEJ PRACOVNEJ CESTY</t>
  </si>
  <si>
    <t>Zahraničné stravné (diéty)</t>
  </si>
  <si>
    <t>Tuzemské stravné</t>
  </si>
  <si>
    <t>Čas strávený v daný deň na Slovensku</t>
  </si>
  <si>
    <t xml:space="preserve">          Náhrady pri zahraničnej pracovnej ceste </t>
  </si>
  <si>
    <t>Poskytnutý preddavok na zahraničnú pracovnú cestu:</t>
  </si>
  <si>
    <t>Iné vedľajšie výdavky v EUR</t>
  </si>
  <si>
    <t>Iné vedľajšie výdavky v cudzej mene</t>
  </si>
  <si>
    <t>Náhrada za spotrebované PHM</t>
  </si>
  <si>
    <t>Cudzia mena iných vedľajších výdavkov</t>
  </si>
  <si>
    <t>Spolu:</t>
  </si>
  <si>
    <t>Spolu prepočítané na eurá:</t>
  </si>
  <si>
    <t>Cudzia mena stravného (diét)</t>
  </si>
  <si>
    <t>Krajina, kde ste strávili najviac času
v daný deň</t>
  </si>
  <si>
    <t>Miesto začatia a skončenia v daný deň pracovnej cesty</t>
  </si>
  <si>
    <t>Čas 
OD - DO</t>
  </si>
  <si>
    <t>Začiatok</t>
  </si>
  <si>
    <t>Koniec</t>
  </si>
  <si>
    <t>Začiatok/
Koniec</t>
  </si>
  <si>
    <t>35. týždeň (26. 8. 2024 - 1. 9. 2024)</t>
  </si>
  <si>
    <t>36. týždeň (2. 9. 2024 - 8. 9. 2024)</t>
  </si>
  <si>
    <t>37. týždeň (9. 9. 2024 - 15. 9. 2024)</t>
  </si>
  <si>
    <t>38. týždeň (16. 9. 2024 - 22. 9. 2024)</t>
  </si>
  <si>
    <t>39. týždeň (23. 9. 2024 - 29. 9. 2024)</t>
  </si>
  <si>
    <t>40. týždeň (30. 9. 2024 - 6. 10. 2024)</t>
  </si>
  <si>
    <t>41. týždeň (7. 10. 2024 - 13. 10. 2024)</t>
  </si>
  <si>
    <t>42. týždeň (14. 10. 2024 - 20. 10. 2024)</t>
  </si>
  <si>
    <t>43. týždeň (21. 10. 2024 - 27. 10. 2024)</t>
  </si>
  <si>
    <t>44. týždeň (28. 10. 2024 - 3. 11. 2024)</t>
  </si>
  <si>
    <t>45. týždeň (4. 11. 2024 - 10. 11. 2024)</t>
  </si>
  <si>
    <t>46. týždeň (11. 11. 2024 - 17. 11. 2024)</t>
  </si>
  <si>
    <t>47. týždeň (18. 11. 2024 - 24. 11. 2024)</t>
  </si>
  <si>
    <t>48. týždeň (25. 11. 2024 - 1. 12. 2024)</t>
  </si>
  <si>
    <t>49. týždeň (2. 12. 2024 - 8. 12. 2024)</t>
  </si>
  <si>
    <t>50. týždeň (9. 12. 2024 - 15. 12. 2024)</t>
  </si>
  <si>
    <t>51. týždeň (16. 12. 2024 - 22. 12. 2024)</t>
  </si>
  <si>
    <t>52. týždeň (23. 12. 2024 - 29. 12. 2024)</t>
  </si>
  <si>
    <t>1. týždeň (30. 12. 2024 - 5. 1. 2025)</t>
  </si>
  <si>
    <t>2. týždeň (6. 1. 2025 - 12. 1. 2025)</t>
  </si>
  <si>
    <t>3. týždeň (13. 1. 2025 - 19. 1. 2025)</t>
  </si>
  <si>
    <t>4. týždeň (20. 1. 2025 - 26. 1. 2025)</t>
  </si>
  <si>
    <t>5. týždeň (27. 1. 2025 - 2. 2. 2025)</t>
  </si>
  <si>
    <t>Priemerné ceny pohonných hmôt na Slovensku podľa Štatistického úradu Slovenskej republiky za rok 2024 a 2025 v EUR</t>
  </si>
  <si>
    <t>6. týždeň (3. 2. 2025 - 9. 2. 2025)</t>
  </si>
  <si>
    <t>7. týždeň (10. 2. 2025 - 16. 2. 2025)</t>
  </si>
  <si>
    <t>8. týždeň (17. 2. 2025 - 23. 2. 2025)</t>
  </si>
  <si>
    <t>9. týždeň (24. 2. 2025 - 2. 3. 2025)</t>
  </si>
  <si>
    <t>10. týždeň (3. 3. 2025 - 9. 3. 2025)</t>
  </si>
  <si>
    <t>11. týždeň (10. 3. 2025 - 16. 3. 2025)</t>
  </si>
  <si>
    <t>12. týždeň (17. 3. 2025 - 23. 3. 2025)</t>
  </si>
  <si>
    <t>13. týždeň (24. 3. 2025 - 30. 3. 2025)</t>
  </si>
  <si>
    <t>14. týždeň (31. 3. 2025 - 6.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</si>
</sst>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7"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88">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2" xfId="1" applyFont="1" applyBorder="1" applyAlignment="1">
      <alignment horizontal="center"/>
    </xf>
    <xf numFmtId="0" fontId="15" fillId="0" borderId="21" xfId="1" applyFont="1" applyBorder="1" applyAlignment="1">
      <alignment horizontal="center"/>
    </xf>
    <xf numFmtId="0" fontId="15" fillId="0" borderId="3" xfId="1" applyFont="1" applyBorder="1"/>
    <xf numFmtId="0" fontId="13" fillId="0" borderId="0" xfId="1" applyFont="1" applyAlignment="1">
      <alignment vertical="top"/>
    </xf>
    <xf numFmtId="0" fontId="15" fillId="0" borderId="30" xfId="1" applyFont="1" applyBorder="1" applyAlignment="1">
      <alignment horizontal="center"/>
    </xf>
    <xf numFmtId="49" fontId="15" fillId="0" borderId="30" xfId="1" applyNumberFormat="1" applyFont="1" applyBorder="1" applyAlignment="1" applyProtection="1">
      <alignment horizontal="center"/>
      <protection locked="0"/>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168" fontId="15" fillId="0" borderId="32" xfId="1" applyNumberFormat="1" applyFont="1" applyBorder="1" applyAlignment="1">
      <alignment horizontal="right" vertical="center" wrapText="1"/>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166" fontId="15" fillId="0" borderId="1" xfId="1" applyNumberFormat="1" applyFont="1" applyBorder="1" applyAlignment="1">
      <alignment horizontal="right" vertical="center" wrapText="1"/>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166" fontId="15" fillId="0" borderId="30" xfId="1" applyNumberFormat="1" applyFont="1" applyBorder="1" applyAlignment="1">
      <alignment horizontal="right" vertical="center" wrapText="1"/>
    </xf>
    <xf numFmtId="165" fontId="15" fillId="0" borderId="30"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6" fontId="15" fillId="0" borderId="38" xfId="1" applyNumberFormat="1" applyFont="1" applyBorder="1" applyAlignment="1">
      <alignment horizontal="right" vertical="center" wrapText="1"/>
    </xf>
    <xf numFmtId="165" fontId="15" fillId="2" borderId="28"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0"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5" fontId="15" fillId="2" borderId="15"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5546875" defaultRowHeight="12" x14ac:dyDescent="0.2"/>
  <cols>
    <col min="1" max="1" width="10" style="26" customWidth="1"/>
    <col min="2" max="2" width="7.7109375" style="26" customWidth="1"/>
    <col min="3" max="3" width="12.5703125" style="26" customWidth="1"/>
    <col min="4" max="5" width="11.7109375" style="26" customWidth="1"/>
    <col min="6" max="6" width="15.85546875" style="26" customWidth="1"/>
    <col min="7" max="7" width="13.140625" style="26" customWidth="1"/>
    <col min="8" max="8" width="11.28515625" style="26" customWidth="1"/>
    <col min="9" max="9" width="11.7109375" style="26" customWidth="1"/>
    <col min="10" max="10" width="10.5703125" style="26" customWidth="1"/>
    <col min="11" max="11" width="11.140625" style="26" customWidth="1"/>
    <col min="12" max="13" width="9.28515625" style="26" customWidth="1"/>
    <col min="14" max="14" width="8.7109375" style="26" customWidth="1"/>
    <col min="15" max="15" width="9.5703125" style="26" customWidth="1"/>
    <col min="16" max="16" width="11.85546875" style="26" customWidth="1"/>
    <col min="17" max="17" width="10.85546875" style="26" customWidth="1"/>
    <col min="18" max="18" width="11.28515625" style="26" customWidth="1"/>
    <col min="19" max="19" width="10.85546875" style="26" customWidth="1"/>
    <col min="20" max="16384" width="8.85546875" style="26"/>
  </cols>
  <sheetData>
    <row r="1" spans="1:19" ht="17.25" thickBot="1" x14ac:dyDescent="0.3">
      <c r="A1" s="173" t="s">
        <v>271</v>
      </c>
      <c r="B1" s="174"/>
      <c r="C1" s="174"/>
      <c r="D1" s="174"/>
      <c r="E1" s="174"/>
      <c r="F1" s="174"/>
      <c r="G1" s="174"/>
      <c r="H1" s="174"/>
      <c r="I1" s="174"/>
      <c r="J1" s="174"/>
      <c r="K1" s="174"/>
      <c r="L1" s="174"/>
      <c r="M1" s="174"/>
      <c r="N1" s="174"/>
      <c r="O1" s="174"/>
      <c r="P1" s="23"/>
      <c r="Q1" s="24"/>
      <c r="R1" s="24"/>
      <c r="S1" s="25"/>
    </row>
    <row r="2" spans="1:19" ht="13.5" customHeight="1" thickBot="1" x14ac:dyDescent="0.35">
      <c r="A2" s="27"/>
      <c r="B2" s="54"/>
      <c r="C2" s="54"/>
      <c r="D2" s="54"/>
      <c r="E2" s="54"/>
      <c r="F2" s="54"/>
      <c r="G2" s="54"/>
      <c r="H2" s="54"/>
      <c r="I2" s="54"/>
      <c r="J2" s="54"/>
      <c r="K2" s="54"/>
      <c r="L2" s="54"/>
      <c r="M2" s="69"/>
      <c r="N2" s="69"/>
      <c r="O2" s="69"/>
      <c r="P2" s="68" t="s">
        <v>51</v>
      </c>
      <c r="Q2" s="101"/>
      <c r="R2" s="102"/>
      <c r="S2" s="103"/>
    </row>
    <row r="3" spans="1:19" ht="3" customHeight="1" thickBot="1" x14ac:dyDescent="0.3">
      <c r="A3" s="28"/>
      <c r="B3" s="56"/>
      <c r="C3" s="56"/>
      <c r="D3" s="56"/>
      <c r="E3" s="56"/>
      <c r="F3" s="56"/>
      <c r="G3" s="56"/>
      <c r="H3" s="56"/>
      <c r="I3" s="56"/>
      <c r="J3" s="56"/>
      <c r="K3" s="56"/>
      <c r="L3" s="56"/>
      <c r="M3" s="70"/>
      <c r="N3" s="70"/>
      <c r="O3" s="70"/>
      <c r="P3" s="70"/>
      <c r="Q3" s="56"/>
      <c r="R3" s="56"/>
      <c r="S3" s="29"/>
    </row>
    <row r="4" spans="1:19" ht="13.9" customHeight="1" thickBot="1" x14ac:dyDescent="0.3">
      <c r="A4" s="82" t="s">
        <v>0</v>
      </c>
      <c r="B4" s="83"/>
      <c r="C4" s="84"/>
      <c r="D4" s="85"/>
      <c r="E4" s="85"/>
      <c r="F4" s="86"/>
      <c r="G4" s="69"/>
      <c r="H4" s="68" t="s">
        <v>31</v>
      </c>
      <c r="I4" s="104"/>
      <c r="J4" s="105"/>
      <c r="K4" s="106"/>
      <c r="L4" s="54"/>
      <c r="M4" s="83" t="s">
        <v>34</v>
      </c>
      <c r="N4" s="83"/>
      <c r="O4" s="83"/>
      <c r="P4" s="113"/>
      <c r="Q4" s="101"/>
      <c r="R4" s="102"/>
      <c r="S4" s="103"/>
    </row>
    <row r="5" spans="1:19" ht="4.1500000000000004" customHeight="1" thickBot="1" x14ac:dyDescent="0.3">
      <c r="A5" s="67"/>
      <c r="B5" s="68"/>
      <c r="C5" s="56"/>
      <c r="D5" s="56"/>
      <c r="E5" s="56"/>
      <c r="F5" s="56"/>
      <c r="G5" s="70"/>
      <c r="H5" s="71"/>
      <c r="I5" s="55"/>
      <c r="J5" s="57"/>
      <c r="K5" s="57"/>
      <c r="L5" s="57"/>
      <c r="M5" s="72"/>
      <c r="N5" s="68"/>
      <c r="O5" s="68"/>
      <c r="P5" s="68"/>
      <c r="Q5" s="58"/>
      <c r="R5" s="58"/>
      <c r="S5" s="30"/>
    </row>
    <row r="6" spans="1:19" ht="13.9" customHeight="1" thickBot="1" x14ac:dyDescent="0.3">
      <c r="A6" s="82" t="s">
        <v>30</v>
      </c>
      <c r="B6" s="83"/>
      <c r="C6" s="84"/>
      <c r="D6" s="85"/>
      <c r="E6" s="85"/>
      <c r="F6" s="86"/>
      <c r="G6" s="69"/>
      <c r="H6" s="68" t="s">
        <v>32</v>
      </c>
      <c r="I6" s="104"/>
      <c r="J6" s="105"/>
      <c r="K6" s="106"/>
      <c r="L6" s="54"/>
      <c r="M6" s="69"/>
      <c r="N6" s="83" t="s">
        <v>33</v>
      </c>
      <c r="O6" s="83"/>
      <c r="P6" s="83"/>
      <c r="Q6" s="104"/>
      <c r="R6" s="105"/>
      <c r="S6" s="106"/>
    </row>
    <row r="7" spans="1:19" ht="4.1500000000000004" customHeight="1" x14ac:dyDescent="0.25">
      <c r="A7" s="28"/>
      <c r="B7" s="56"/>
      <c r="C7" s="56"/>
      <c r="D7" s="56"/>
      <c r="E7" s="56"/>
      <c r="F7" s="56"/>
      <c r="G7" s="56"/>
      <c r="H7" s="56"/>
      <c r="I7" s="56"/>
      <c r="J7" s="56"/>
      <c r="K7" s="56"/>
      <c r="L7" s="56"/>
      <c r="M7" s="70"/>
      <c r="N7" s="70"/>
      <c r="O7" s="70"/>
      <c r="P7" s="70"/>
      <c r="Q7" s="56"/>
      <c r="R7" s="56"/>
      <c r="S7" s="29"/>
    </row>
    <row r="8" spans="1:19" ht="12" customHeight="1" x14ac:dyDescent="0.2">
      <c r="A8" s="122" t="s">
        <v>1</v>
      </c>
      <c r="B8" s="126" t="s">
        <v>289</v>
      </c>
      <c r="C8" s="117" t="s">
        <v>285</v>
      </c>
      <c r="D8" s="117" t="s">
        <v>286</v>
      </c>
      <c r="E8" s="119" t="s">
        <v>274</v>
      </c>
      <c r="F8" s="119" t="s">
        <v>20</v>
      </c>
      <c r="G8" s="119" t="s">
        <v>284</v>
      </c>
      <c r="H8" s="119" t="s">
        <v>12</v>
      </c>
      <c r="I8" s="117" t="s">
        <v>3</v>
      </c>
      <c r="J8" s="117" t="s">
        <v>21</v>
      </c>
      <c r="K8" s="165" t="s">
        <v>275</v>
      </c>
      <c r="L8" s="165"/>
      <c r="M8" s="165"/>
      <c r="N8" s="165"/>
      <c r="O8" s="165"/>
      <c r="P8" s="165"/>
      <c r="Q8" s="165"/>
      <c r="R8" s="166"/>
      <c r="S8" s="167"/>
    </row>
    <row r="9" spans="1:19" ht="11.45" customHeight="1" x14ac:dyDescent="0.2">
      <c r="A9" s="122"/>
      <c r="B9" s="126"/>
      <c r="C9" s="117"/>
      <c r="D9" s="117"/>
      <c r="E9" s="119"/>
      <c r="F9" s="119"/>
      <c r="G9" s="119"/>
      <c r="H9" s="119"/>
      <c r="I9" s="117"/>
      <c r="J9" s="117"/>
      <c r="K9" s="117" t="s">
        <v>272</v>
      </c>
      <c r="L9" s="117" t="s">
        <v>283</v>
      </c>
      <c r="M9" s="117" t="s">
        <v>273</v>
      </c>
      <c r="N9" s="117" t="s">
        <v>22</v>
      </c>
      <c r="O9" s="117" t="s">
        <v>28</v>
      </c>
      <c r="P9" s="117" t="s">
        <v>279</v>
      </c>
      <c r="Q9" s="117" t="s">
        <v>277</v>
      </c>
      <c r="R9" s="117" t="s">
        <v>278</v>
      </c>
      <c r="S9" s="139" t="s">
        <v>280</v>
      </c>
    </row>
    <row r="10" spans="1:19" ht="14.25" customHeight="1" x14ac:dyDescent="0.2">
      <c r="A10" s="122"/>
      <c r="B10" s="126"/>
      <c r="C10" s="117"/>
      <c r="D10" s="117"/>
      <c r="E10" s="119"/>
      <c r="F10" s="119"/>
      <c r="G10" s="119"/>
      <c r="H10" s="119"/>
      <c r="I10" s="117"/>
      <c r="J10" s="117"/>
      <c r="K10" s="117" t="s">
        <v>2</v>
      </c>
      <c r="L10" s="117"/>
      <c r="M10" s="117" t="s">
        <v>2</v>
      </c>
      <c r="N10" s="117"/>
      <c r="O10" s="117"/>
      <c r="P10" s="117"/>
      <c r="Q10" s="117"/>
      <c r="R10" s="117"/>
      <c r="S10" s="139"/>
    </row>
    <row r="11" spans="1:19" ht="22.9" customHeight="1" thickBot="1" x14ac:dyDescent="0.25">
      <c r="A11" s="123"/>
      <c r="B11" s="127"/>
      <c r="C11" s="124"/>
      <c r="D11" s="118"/>
      <c r="E11" s="120"/>
      <c r="F11" s="120"/>
      <c r="G11" s="120"/>
      <c r="H11" s="120"/>
      <c r="I11" s="118"/>
      <c r="J11" s="118"/>
      <c r="K11" s="124"/>
      <c r="L11" s="118"/>
      <c r="M11" s="118"/>
      <c r="N11" s="118"/>
      <c r="O11" s="118"/>
      <c r="P11" s="118"/>
      <c r="Q11" s="124"/>
      <c r="R11" s="124"/>
      <c r="S11" s="140"/>
    </row>
    <row r="12" spans="1:19" x14ac:dyDescent="0.2">
      <c r="A12" s="136"/>
      <c r="B12" s="77" t="s">
        <v>287</v>
      </c>
      <c r="C12" s="78"/>
      <c r="D12" s="31"/>
      <c r="E12" s="171"/>
      <c r="F12" s="137"/>
      <c r="G12" s="137"/>
      <c r="H12" s="121"/>
      <c r="I12" s="133"/>
      <c r="J12" s="32"/>
      <c r="K12" s="141" t="str">
        <f>IF(D12="","",IF(G12="","",MAX(IF(D13-D12&lt;=0.25,0.25*VLOOKUP(G12,Zoznamy!$L$2:$O$194,4,0)+IF(I12="Nie",0,IF(I12="Áno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5" t="str">
        <f>IF(G12="","",VLOOKUP(G12,Zoznamy!L:O,3,0))</f>
        <v/>
      </c>
      <c r="M12" s="142" t="str">
        <f>IF(E12="","",IF(E12&lt;0.208333,0,IF(E12&lt;0.5,VLOOKUP("5 až 12 hodín",Zoznamy!$E$3:$F$5,2,0),IF(E12&lt;0.75,VLOOKUP("nad 12 hodín až 18 hodín",Zoznamy!$E$3:$F$5,2,0),VLOOKUP("nad 18 hodín",Zoznamy!$E$3:$F$5,2,0)))))</f>
        <v/>
      </c>
      <c r="N12" s="142" t="str">
        <f>IF(H12="","",IF(H12="Súkromné vozidlo",(J12+J13)*0.265,IF(H12="Súkromný motocykel",(J12+J13)*0.075,IF(H12="Firemné vozidlo","",IF(H12="Firemný motocykel","",IF(H12="Autobus","",IF(H12="Vlak","","")))))))</f>
        <v/>
      </c>
      <c r="O12" s="168" t="str">
        <f>IF(H12="Súkromné vozidlo",IF($Q$2&lt;&gt;"",(VLOOKUP(VLOOKUP(A12,Zoznamy!I:J,2,0),'Priemerné ceny PHM'!A:G,IF($Q$2=Zoznamy!$C$2,3,IF($Q$2=Zoznamy!$C$3,4,IF($Q$2=Zoznamy!$C$4,5,IF($Q$2=Zoznamy!$C$5,6,IF($Q$2=Zoznamy!$C$6,7))))),0)),""),IF(H12="Súkromný motocykel",IF($Q$2&lt;&gt;"",(VLOOKUP(VLOOKUP(A12,Zoznamy!I:J,2,0),'Priemerné ceny PHM'!A:G,IF($Q$2=Zoznamy!$C$2,3,IF($Q$2=Zoznamy!$C$3,4,IF($Q$2=Zoznamy!$C$4,5,IF($Q$2=Zoznamy!$C$5,6,IF($Q$2=Zoznamy!$C$6,7))))),0)),""),""))</f>
        <v/>
      </c>
      <c r="P12" s="143" t="str">
        <f>IF($Q$2="","",IF(H12="","",IF(H12="Súkromné vozidlo",(J12+J13)/100*$Q$4*O12,IF(H12="Súkromný motocykel",(J12+J13)/100*$Q$4*O12,""))))</f>
        <v/>
      </c>
      <c r="Q12" s="169"/>
      <c r="R12" s="146"/>
      <c r="S12" s="170"/>
    </row>
    <row r="13" spans="1:19" x14ac:dyDescent="0.2">
      <c r="A13" s="125"/>
      <c r="B13" s="73" t="s">
        <v>288</v>
      </c>
      <c r="C13" s="33"/>
      <c r="D13" s="34"/>
      <c r="E13" s="128"/>
      <c r="F13" s="89"/>
      <c r="G13" s="89"/>
      <c r="H13" s="116"/>
      <c r="I13" s="114"/>
      <c r="J13" s="35"/>
      <c r="K13" s="88"/>
      <c r="L13" s="93"/>
      <c r="M13" s="92"/>
      <c r="N13" s="92"/>
      <c r="O13" s="160"/>
      <c r="P13" s="144"/>
      <c r="Q13" s="148"/>
      <c r="R13" s="147"/>
      <c r="S13" s="138"/>
    </row>
    <row r="14" spans="1:19" x14ac:dyDescent="0.2">
      <c r="A14" s="134"/>
      <c r="B14" s="73" t="s">
        <v>287</v>
      </c>
      <c r="C14" s="33"/>
      <c r="D14" s="34"/>
      <c r="E14" s="128"/>
      <c r="F14" s="89"/>
      <c r="G14" s="89"/>
      <c r="H14" s="116"/>
      <c r="I14" s="114"/>
      <c r="J14" s="35"/>
      <c r="K14" s="87" t="str">
        <f>IF(D14="","",IF(G14="","",MAX(IF(D15-D14&lt;=0.25,0.25*VLOOKUP(G14,Zoznamy!$L$2:$O$194,4,0)+IF(I14="Nie",0,IF(I14="Áno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93" t="str">
        <f>IF(G14="","",VLOOKUP(G14,Zoznamy!L:O,3,0))</f>
        <v/>
      </c>
      <c r="M14" s="92" t="str">
        <f>IF(E14="","",IF(E14&lt;0.208333,0,IF(E14&lt;0.5,VLOOKUP("5 až 12 hodín",Zoznamy!$E$3:$F$5,2,0),IF(E14&lt;0.75,VLOOKUP("nad 12 hodín až 18 hodín",Zoznamy!$E$3:$F$5,2,0),VLOOKUP("nad 18 hodín",Zoznamy!$E$3:$F$5,2,0)))))</f>
        <v/>
      </c>
      <c r="N14" s="90" t="str">
        <f t="shared" ref="N14" si="0">IF(H14="","",IF(H14="Súkromné vozidlo",(J14+J15)*0.265,IF(H14="Súkromný motocykel",(J14+J15)*0.075,IF(H14="Firemné vozidlo","",IF(H14="Firemný motocykel","",IF(H14="Autobus","",IF(H14="Vlak","","")))))))</f>
        <v/>
      </c>
      <c r="O14" s="160" t="str">
        <f>IF(H14="Súkromné vozidlo",IF($Q$2&lt;&gt;"",(VLOOKUP(VLOOKUP(A14,Zoznamy!I:J,2,0),'Priemerné ceny PHM'!A:G,IF($Q$2=Zoznamy!$C$2,3,IF($Q$2=Zoznamy!$C$3,4,IF($Q$2=Zoznamy!$C$4,5,IF($Q$2=Zoznamy!$C$5,6,IF($Q$2=Zoznamy!$C$6,7))))),0)),""),IF(H14="Súkromný motocykel",IF($Q$2&lt;&gt;"",(VLOOKUP(VLOOKUP(A14,Zoznamy!I:J,2,0),'Priemerné ceny PHM'!A:G,IF($Q$2=Zoznamy!$C$2,3,IF($Q$2=Zoznamy!$C$3,4,IF($Q$2=Zoznamy!$C$4,5,IF($Q$2=Zoznamy!$C$5,6,IF($Q$2=Zoznamy!$C$6,7))))),0)),""),""))</f>
        <v/>
      </c>
      <c r="P14" s="144" t="str">
        <f>IF($Q$2="","",IF(H14="","",IF(H14="Súkromné vozidlo",(J14+J15)/100*$Q$4*O14,IF(H14="Súkromný motocykel",(J14+J15)/100*$Q$4*O14,""))))</f>
        <v/>
      </c>
      <c r="Q14" s="148"/>
      <c r="R14" s="147"/>
      <c r="S14" s="138"/>
    </row>
    <row r="15" spans="1:19" x14ac:dyDescent="0.2">
      <c r="A15" s="135"/>
      <c r="B15" s="73" t="s">
        <v>288</v>
      </c>
      <c r="C15" s="33"/>
      <c r="D15" s="34"/>
      <c r="E15" s="128"/>
      <c r="F15" s="89"/>
      <c r="G15" s="89"/>
      <c r="H15" s="116"/>
      <c r="I15" s="114"/>
      <c r="J15" s="35"/>
      <c r="K15" s="88"/>
      <c r="L15" s="93"/>
      <c r="M15" s="92"/>
      <c r="N15" s="91"/>
      <c r="O15" s="160"/>
      <c r="P15" s="144"/>
      <c r="Q15" s="148"/>
      <c r="R15" s="147"/>
      <c r="S15" s="138"/>
    </row>
    <row r="16" spans="1:19" x14ac:dyDescent="0.2">
      <c r="A16" s="134"/>
      <c r="B16" s="73" t="s">
        <v>287</v>
      </c>
      <c r="C16" s="33"/>
      <c r="D16" s="34"/>
      <c r="E16" s="128"/>
      <c r="F16" s="89"/>
      <c r="G16" s="89"/>
      <c r="H16" s="116"/>
      <c r="I16" s="114"/>
      <c r="J16" s="35"/>
      <c r="K16" s="87" t="str">
        <f>IF(D16="","",IF(G16="","",MAX(IF(D17-D16&lt;=0.25,0.25*VLOOKUP(G16,Zoznamy!$L$2:$O$194,4,0)+IF(I16="Nie",0,IF(I16="Áno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93" t="str">
        <f>IF(G16="","",VLOOKUP(G16,Zoznamy!L:O,3,0))</f>
        <v/>
      </c>
      <c r="M16" s="92" t="str">
        <f>IF(E16="","",IF(E16&lt;0.208333,0,IF(E16&lt;0.5,VLOOKUP("5 až 12 hodín",Zoznamy!$E$3:$F$5,2,0),IF(E16&lt;0.75,VLOOKUP("nad 12 hodín až 18 hodín",Zoznamy!$E$3:$F$5,2,0),VLOOKUP("nad 18 hodín",Zoznamy!$E$3:$F$5,2,0)))))</f>
        <v/>
      </c>
      <c r="N16" s="90" t="str">
        <f t="shared" ref="N16" si="1">IF(H16="","",IF(H16="Súkromné vozidlo",(J16+J17)*0.265,IF(H16="Súkromný motocykel",(J16+J17)*0.075,IF(H16="Firemné vozidlo","",IF(H16="Firemný motocykel","",IF(H16="Autobus","",IF(H16="Vlak","","")))))))</f>
        <v/>
      </c>
      <c r="O16" s="160" t="str">
        <f>IF(H16="Súkromné vozidlo",IF($Q$2&lt;&gt;"",(VLOOKUP(VLOOKUP(A16,Zoznamy!I:J,2,0),'Priemerné ceny PHM'!A:G,IF($Q$2=Zoznamy!$C$2,3,IF($Q$2=Zoznamy!$C$3,4,IF($Q$2=Zoznamy!$C$4,5,IF($Q$2=Zoznamy!$C$5,6,IF($Q$2=Zoznamy!$C$6,7))))),0)),""),IF(H16="Súkromný motocykel",IF($Q$2&lt;&gt;"",(VLOOKUP(VLOOKUP(A16,Zoznamy!I:J,2,0),'Priemerné ceny PHM'!A:G,IF($Q$2=Zoznamy!$C$2,3,IF($Q$2=Zoznamy!$C$3,4,IF($Q$2=Zoznamy!$C$4,5,IF($Q$2=Zoznamy!$C$5,6,IF($Q$2=Zoznamy!$C$6,7))))),0)),""),""))</f>
        <v/>
      </c>
      <c r="P16" s="144" t="str">
        <f>IF($Q$2="","",IF(H16="","",IF(H16="Súkromné vozidlo",(J16+J17)/100*$Q$4*O16,IF(H16="Súkromný motocykel",(J16+J17)/100*$Q$4*O16,""))))</f>
        <v/>
      </c>
      <c r="Q16" s="148"/>
      <c r="R16" s="147"/>
      <c r="S16" s="138"/>
    </row>
    <row r="17" spans="1:19" x14ac:dyDescent="0.2">
      <c r="A17" s="135"/>
      <c r="B17" s="73" t="s">
        <v>288</v>
      </c>
      <c r="C17" s="33"/>
      <c r="D17" s="34"/>
      <c r="E17" s="128"/>
      <c r="F17" s="89"/>
      <c r="G17" s="89"/>
      <c r="H17" s="116"/>
      <c r="I17" s="114"/>
      <c r="J17" s="35"/>
      <c r="K17" s="88"/>
      <c r="L17" s="93"/>
      <c r="M17" s="92"/>
      <c r="N17" s="91"/>
      <c r="O17" s="160"/>
      <c r="P17" s="144"/>
      <c r="Q17" s="148"/>
      <c r="R17" s="147"/>
      <c r="S17" s="138"/>
    </row>
    <row r="18" spans="1:19" x14ac:dyDescent="0.2">
      <c r="A18" s="134"/>
      <c r="B18" s="73" t="s">
        <v>287</v>
      </c>
      <c r="C18" s="33"/>
      <c r="D18" s="34"/>
      <c r="E18" s="128"/>
      <c r="F18" s="89"/>
      <c r="G18" s="89"/>
      <c r="H18" s="116"/>
      <c r="I18" s="114"/>
      <c r="J18" s="35"/>
      <c r="K18" s="87" t="str">
        <f>IF(D18="","",IF(G18="","",MAX(IF(D19-D18&lt;=0.25,0.25*VLOOKUP(G18,Zoznamy!$L$2:$O$194,4,0)+IF(I18="Nie",0,IF(I18="Áno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93" t="str">
        <f>IF(G18="","",VLOOKUP(G18,Zoznamy!L:O,3,0))</f>
        <v/>
      </c>
      <c r="M18" s="92" t="str">
        <f>IF(E18="","",IF(E18&lt;0.208333,0,IF(E18&lt;0.5,VLOOKUP("5 až 12 hodín",Zoznamy!$E$3:$F$5,2,0),IF(E18&lt;0.75,VLOOKUP("nad 12 hodín až 18 hodín",Zoznamy!$E$3:$F$5,2,0),VLOOKUP("nad 18 hodín",Zoznamy!$E$3:$F$5,2,0)))))</f>
        <v/>
      </c>
      <c r="N18" s="90" t="str">
        <f t="shared" ref="N18" si="2">IF(H18="","",IF(H18="Súkromné vozidlo",(J18+J19)*0.265,IF(H18="Súkromný motocykel",(J18+J19)*0.075,IF(H18="Firemné vozidlo","",IF(H18="Firemný motocykel","",IF(H18="Autobus","",IF(H18="Vlak","","")))))))</f>
        <v/>
      </c>
      <c r="O18" s="160" t="str">
        <f>IF(H18="Súkromné vozidlo",IF($Q$2&lt;&gt;"",(VLOOKUP(VLOOKUP(A18,Zoznamy!I:J,2,0),'Priemerné ceny PHM'!A:G,IF($Q$2=Zoznamy!$C$2,3,IF($Q$2=Zoznamy!$C$3,4,IF($Q$2=Zoznamy!$C$4,5,IF($Q$2=Zoznamy!$C$5,6,IF($Q$2=Zoznamy!$C$6,7))))),0)),""),IF(H18="Súkromný motocykel",IF($Q$2&lt;&gt;"",(VLOOKUP(VLOOKUP(A18,Zoznamy!I:J,2,0),'Priemerné ceny PHM'!A:G,IF($Q$2=Zoznamy!$C$2,3,IF($Q$2=Zoznamy!$C$3,4,IF($Q$2=Zoznamy!$C$4,5,IF($Q$2=Zoznamy!$C$5,6,IF($Q$2=Zoznamy!$C$6,7))))),0)),""),""))</f>
        <v/>
      </c>
      <c r="P18" s="144" t="str">
        <f>IF($Q$2="","",IF(H18="","",IF(H18="Súkromné vozidlo",(J18+J19)/100*$Q$4*O18,IF(H18="Súkromný motocykel",(J18+J19)/100*$Q$4*O18,""))))</f>
        <v/>
      </c>
      <c r="Q18" s="148"/>
      <c r="R18" s="147"/>
      <c r="S18" s="138"/>
    </row>
    <row r="19" spans="1:19" x14ac:dyDescent="0.2">
      <c r="A19" s="135"/>
      <c r="B19" s="73" t="s">
        <v>288</v>
      </c>
      <c r="C19" s="33"/>
      <c r="D19" s="34"/>
      <c r="E19" s="128"/>
      <c r="F19" s="89"/>
      <c r="G19" s="89"/>
      <c r="H19" s="116"/>
      <c r="I19" s="114"/>
      <c r="J19" s="35"/>
      <c r="K19" s="88"/>
      <c r="L19" s="93"/>
      <c r="M19" s="92"/>
      <c r="N19" s="91"/>
      <c r="O19" s="160"/>
      <c r="P19" s="144"/>
      <c r="Q19" s="148"/>
      <c r="R19" s="147"/>
      <c r="S19" s="138"/>
    </row>
    <row r="20" spans="1:19" x14ac:dyDescent="0.2">
      <c r="A20" s="134"/>
      <c r="B20" s="73" t="s">
        <v>287</v>
      </c>
      <c r="C20" s="33"/>
      <c r="D20" s="34"/>
      <c r="E20" s="128"/>
      <c r="F20" s="89"/>
      <c r="G20" s="89"/>
      <c r="H20" s="116"/>
      <c r="I20" s="114"/>
      <c r="J20" s="35"/>
      <c r="K20" s="87" t="str">
        <f>IF(D20="","",IF(G20="","",MAX(IF(D21-D20&lt;=0.25,0.25*VLOOKUP(G20,Zoznamy!$L$2:$O$194,4,0)+IF(I20="Nie",0,IF(I20="Áno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93" t="str">
        <f>IF(G20="","",VLOOKUP(G20,Zoznamy!L:O,3,0))</f>
        <v/>
      </c>
      <c r="M20" s="92" t="str">
        <f>IF(E20="","",IF(E20&lt;0.208333,0,IF(E20&lt;0.5,VLOOKUP("5 až 12 hodín",Zoznamy!$E$3:$F$5,2,0),IF(E20&lt;0.75,VLOOKUP("nad 12 hodín až 18 hodín",Zoznamy!$E$3:$F$5,2,0),VLOOKUP("nad 18 hodín",Zoznamy!$E$3:$F$5,2,0)))))</f>
        <v/>
      </c>
      <c r="N20" s="90" t="str">
        <f t="shared" ref="N20" si="3">IF(H20="","",IF(H20="Súkromné vozidlo",(J20+J21)*0.265,IF(H20="Súkromný motocykel",(J20+J21)*0.075,IF(H20="Firemné vozidlo","",IF(H20="Firemný motocykel","",IF(H20="Autobus","",IF(H20="Vlak","","")))))))</f>
        <v/>
      </c>
      <c r="O20" s="160" t="str">
        <f>IF(H20="Súkromné vozidlo",IF($Q$2&lt;&gt;"",(VLOOKUP(VLOOKUP(A20,Zoznamy!I:J,2,0),'Priemerné ceny PHM'!A:G,IF($Q$2=Zoznamy!$C$2,3,IF($Q$2=Zoznamy!$C$3,4,IF($Q$2=Zoznamy!$C$4,5,IF($Q$2=Zoznamy!$C$5,6,IF($Q$2=Zoznamy!$C$6,7))))),0)),""),IF(H20="Súkromný motocykel",IF($Q$2&lt;&gt;"",(VLOOKUP(VLOOKUP(A20,Zoznamy!I:J,2,0),'Priemerné ceny PHM'!A:G,IF($Q$2=Zoznamy!$C$2,3,IF($Q$2=Zoznamy!$C$3,4,IF($Q$2=Zoznamy!$C$4,5,IF($Q$2=Zoznamy!$C$5,6,IF($Q$2=Zoznamy!$C$6,7))))),0)),""),""))</f>
        <v/>
      </c>
      <c r="P20" s="144" t="str">
        <f>IF($Q$2="","",IF(H20="","",IF(H20="Súkromné vozidlo",(J20+J21)/100*$Q$4*O20,IF(H20="Súkromný motocykel",(J20+J21)/100*$Q$4*O20,""))))</f>
        <v/>
      </c>
      <c r="Q20" s="148"/>
      <c r="R20" s="147"/>
      <c r="S20" s="138"/>
    </row>
    <row r="21" spans="1:19" x14ac:dyDescent="0.2">
      <c r="A21" s="135"/>
      <c r="B21" s="73" t="s">
        <v>288</v>
      </c>
      <c r="C21" s="33"/>
      <c r="D21" s="34"/>
      <c r="E21" s="128"/>
      <c r="F21" s="89"/>
      <c r="G21" s="89"/>
      <c r="H21" s="116"/>
      <c r="I21" s="114"/>
      <c r="J21" s="35"/>
      <c r="K21" s="88"/>
      <c r="L21" s="93"/>
      <c r="M21" s="92"/>
      <c r="N21" s="91"/>
      <c r="O21" s="160"/>
      <c r="P21" s="144"/>
      <c r="Q21" s="148"/>
      <c r="R21" s="147"/>
      <c r="S21" s="138"/>
    </row>
    <row r="22" spans="1:19" x14ac:dyDescent="0.2">
      <c r="A22" s="134"/>
      <c r="B22" s="73" t="s">
        <v>287</v>
      </c>
      <c r="C22" s="33"/>
      <c r="D22" s="34"/>
      <c r="E22" s="128"/>
      <c r="F22" s="89"/>
      <c r="G22" s="89"/>
      <c r="H22" s="116"/>
      <c r="I22" s="114"/>
      <c r="J22" s="35"/>
      <c r="K22" s="87" t="str">
        <f>IF(D22="","",IF(G22="","",MAX(IF(D23-D22&lt;=0.25,0.25*VLOOKUP(G22,Zoznamy!$L$2:$O$194,4,0)+IF(I22="Nie",0,IF(I22="Áno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93" t="str">
        <f>IF(G22="","",VLOOKUP(G22,Zoznamy!L:O,3,0))</f>
        <v/>
      </c>
      <c r="M22" s="92" t="str">
        <f>IF(E22="","",IF(E22&lt;0.208333,0,IF(E22&lt;0.5,VLOOKUP("5 až 12 hodín",Zoznamy!$E$3:$F$5,2,0),IF(E22&lt;0.75,VLOOKUP("nad 12 hodín až 18 hodín",Zoznamy!$E$3:$F$5,2,0),VLOOKUP("nad 18 hodín",Zoznamy!$E$3:$F$5,2,0)))))</f>
        <v/>
      </c>
      <c r="N22" s="90" t="str">
        <f t="shared" ref="N22" si="4">IF(H22="","",IF(H22="Súkromné vozidlo",(J22+J23)*0.265,IF(H22="Súkromný motocykel",(J22+J23)*0.075,IF(H22="Firemné vozidlo","",IF(H22="Firemný motocykel","",IF(H22="Autobus","",IF(H22="Vlak","","")))))))</f>
        <v/>
      </c>
      <c r="O22" s="160" t="str">
        <f>IF(H22="Súkromné vozidlo",IF($Q$2&lt;&gt;"",(VLOOKUP(VLOOKUP(A22,Zoznamy!I:J,2,0),'Priemerné ceny PHM'!A:G,IF($Q$2=Zoznamy!$C$2,3,IF($Q$2=Zoznamy!$C$3,4,IF($Q$2=Zoznamy!$C$4,5,IF($Q$2=Zoznamy!$C$5,6,IF($Q$2=Zoznamy!$C$6,7))))),0)),""),IF(H22="Súkromný motocykel",IF($Q$2&lt;&gt;"",(VLOOKUP(VLOOKUP(A22,Zoznamy!I:J,2,0),'Priemerné ceny PHM'!A:G,IF($Q$2=Zoznamy!$C$2,3,IF($Q$2=Zoznamy!$C$3,4,IF($Q$2=Zoznamy!$C$4,5,IF($Q$2=Zoznamy!$C$5,6,IF($Q$2=Zoznamy!$C$6,7))))),0)),""),""))</f>
        <v/>
      </c>
      <c r="P22" s="144" t="str">
        <f>IF($Q$2="","",IF(H22="","",IF(H22="Súkromné vozidlo",(J22+J23)/100*$Q$4*O22,IF(H22="Súkromný motocykel",(J22+J23)/100*$Q$4*O22,""))))</f>
        <v/>
      </c>
      <c r="Q22" s="148"/>
      <c r="R22" s="147"/>
      <c r="S22" s="138"/>
    </row>
    <row r="23" spans="1:19" x14ac:dyDescent="0.2">
      <c r="A23" s="135"/>
      <c r="B23" s="73" t="s">
        <v>288</v>
      </c>
      <c r="C23" s="33"/>
      <c r="D23" s="34"/>
      <c r="E23" s="128"/>
      <c r="F23" s="89"/>
      <c r="G23" s="89"/>
      <c r="H23" s="116"/>
      <c r="I23" s="114"/>
      <c r="J23" s="35"/>
      <c r="K23" s="88"/>
      <c r="L23" s="93"/>
      <c r="M23" s="92"/>
      <c r="N23" s="91"/>
      <c r="O23" s="160"/>
      <c r="P23" s="144"/>
      <c r="Q23" s="148"/>
      <c r="R23" s="147"/>
      <c r="S23" s="138"/>
    </row>
    <row r="24" spans="1:19" x14ac:dyDescent="0.2">
      <c r="A24" s="125"/>
      <c r="B24" s="73" t="s">
        <v>287</v>
      </c>
      <c r="C24" s="33"/>
      <c r="D24" s="34"/>
      <c r="E24" s="128"/>
      <c r="F24" s="89"/>
      <c r="G24" s="89"/>
      <c r="H24" s="116"/>
      <c r="I24" s="114"/>
      <c r="J24" s="35"/>
      <c r="K24" s="87" t="str">
        <f>IF(D24="","",IF(G24="","",MAX(IF(D25-D24&lt;=0.25,0.25*VLOOKUP(G24,Zoznamy!$L$2:$O$194,4,0)+IF(I24="Nie",0,IF(I24="Áno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93" t="str">
        <f>IF(G24="","",VLOOKUP(G24,Zoznamy!L:O,3,0))</f>
        <v/>
      </c>
      <c r="M24" s="92" t="str">
        <f>IF(E24="","",IF(E24&lt;0.208333,0,IF(E24&lt;0.5,VLOOKUP("5 až 12 hodín",Zoznamy!$E$3:$F$5,2,0),IF(E24&lt;0.75,VLOOKUP("nad 12 hodín až 18 hodín",Zoznamy!$E$3:$F$5,2,0),VLOOKUP("nad 18 hodín",Zoznamy!$E$3:$F$5,2,0)))))</f>
        <v/>
      </c>
      <c r="N24" s="90" t="str">
        <f t="shared" ref="N24" si="5">IF(H24="","",IF(H24="Súkromné vozidlo",(J24+J25)*0.265,IF(H24="Súkromný motocykel",(J24+J25)*0.075,IF(H24="Firemné vozidlo","",IF(H24="Firemný motocykel","",IF(H24="Autobus","",IF(H24="Vlak","","")))))))</f>
        <v/>
      </c>
      <c r="O24" s="160" t="str">
        <f>IF(H24="Súkromné vozidlo",IF($Q$2&lt;&gt;"",(VLOOKUP(VLOOKUP(A24,Zoznamy!I:J,2,0),'Priemerné ceny PHM'!A:G,IF($Q$2=Zoznamy!$C$2,3,IF($Q$2=Zoznamy!$C$3,4,IF($Q$2=Zoznamy!$C$4,5,IF($Q$2=Zoznamy!$C$5,6,IF($Q$2=Zoznamy!$C$6,7))))),0)),""),IF(H24="Súkromný motocykel",IF($Q$2&lt;&gt;"",(VLOOKUP(VLOOKUP(A24,Zoznamy!I:J,2,0),'Priemerné ceny PHM'!A:G,IF($Q$2=Zoznamy!$C$2,3,IF($Q$2=Zoznamy!$C$3,4,IF($Q$2=Zoznamy!$C$4,5,IF($Q$2=Zoznamy!$C$5,6,IF($Q$2=Zoznamy!$C$6,7))))),0)),""),""))</f>
        <v/>
      </c>
      <c r="P24" s="144" t="str">
        <f>IF($Q$2="","",IF(H24="","",IF(H24="Súkromné vozidlo",(J24+J25)/100*$Q$4*O24,IF(H24="Súkromný motocykel",(J24+J25)/100*$Q$4*O24,""))))</f>
        <v/>
      </c>
      <c r="Q24" s="148"/>
      <c r="R24" s="147"/>
      <c r="S24" s="138"/>
    </row>
    <row r="25" spans="1:19" x14ac:dyDescent="0.2">
      <c r="A25" s="125"/>
      <c r="B25" s="73" t="s">
        <v>288</v>
      </c>
      <c r="C25" s="33"/>
      <c r="D25" s="34"/>
      <c r="E25" s="128"/>
      <c r="F25" s="89"/>
      <c r="G25" s="89"/>
      <c r="H25" s="116"/>
      <c r="I25" s="114"/>
      <c r="J25" s="35"/>
      <c r="K25" s="88"/>
      <c r="L25" s="93"/>
      <c r="M25" s="92"/>
      <c r="N25" s="91"/>
      <c r="O25" s="160"/>
      <c r="P25" s="144"/>
      <c r="Q25" s="148"/>
      <c r="R25" s="147"/>
      <c r="S25" s="138"/>
    </row>
    <row r="26" spans="1:19" x14ac:dyDescent="0.2">
      <c r="A26" s="125"/>
      <c r="B26" s="73" t="s">
        <v>287</v>
      </c>
      <c r="C26" s="33"/>
      <c r="D26" s="34"/>
      <c r="E26" s="128"/>
      <c r="F26" s="89"/>
      <c r="G26" s="89"/>
      <c r="H26" s="116"/>
      <c r="I26" s="114"/>
      <c r="J26" s="35"/>
      <c r="K26" s="87" t="str">
        <f>IF(D26="","",IF(G26="","",MAX(IF(D27-D26&lt;=0.25,0.25*VLOOKUP(G26,Zoznamy!$L$2:$O$194,4,0)+IF(I26="Nie",0,IF(I26="Áno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93" t="str">
        <f>IF(G26="","",VLOOKUP(G26,Zoznamy!L:O,3,0))</f>
        <v/>
      </c>
      <c r="M26" s="92" t="str">
        <f>IF(E26="","",IF(E26&lt;0.208333,0,IF(E26&lt;0.5,VLOOKUP("5 až 12 hodín",Zoznamy!$E$3:$F$5,2,0),IF(E26&lt;0.75,VLOOKUP("nad 12 hodín až 18 hodín",Zoznamy!$E$3:$F$5,2,0),VLOOKUP("nad 18 hodín",Zoznamy!$E$3:$F$5,2,0)))))</f>
        <v/>
      </c>
      <c r="N26" s="90" t="str">
        <f t="shared" ref="N26" si="6">IF(H26="","",IF(H26="Súkromné vozidlo",(J26+J27)*0.265,IF(H26="Súkromný motocykel",(J26+J27)*0.075,IF(H26="Firemné vozidlo","",IF(H26="Firemný motocykel","",IF(H26="Autobus","",IF(H26="Vlak","","")))))))</f>
        <v/>
      </c>
      <c r="O26" s="160" t="str">
        <f>IF(H26="Súkromné vozidlo",IF($Q$2&lt;&gt;"",(VLOOKUP(VLOOKUP(A26,Zoznamy!I:J,2,0),'Priemerné ceny PHM'!A:G,IF($Q$2=Zoznamy!$C$2,3,IF($Q$2=Zoznamy!$C$3,4,IF($Q$2=Zoznamy!$C$4,5,IF($Q$2=Zoznamy!$C$5,6,IF($Q$2=Zoznamy!$C$6,7))))),0)),""),IF(H26="Súkromný motocykel",IF($Q$2&lt;&gt;"",(VLOOKUP(VLOOKUP(A26,Zoznamy!I:J,2,0),'Priemerné ceny PHM'!A:G,IF($Q$2=Zoznamy!$C$2,3,IF($Q$2=Zoznamy!$C$3,4,IF($Q$2=Zoznamy!$C$4,5,IF($Q$2=Zoznamy!$C$5,6,IF($Q$2=Zoznamy!$C$6,7))))),0)),""),""))</f>
        <v/>
      </c>
      <c r="P26" s="144" t="str">
        <f>IF($Q$2="","",IF(H26="","",IF(H26="Súkromné vozidlo",(J26+J27)/100*$Q$4*O26,IF(H26="Súkromný motocykel",(J26+J27)/100*$Q$4*O26,""))))</f>
        <v/>
      </c>
      <c r="Q26" s="148"/>
      <c r="R26" s="147"/>
      <c r="S26" s="138"/>
    </row>
    <row r="27" spans="1:19" x14ac:dyDescent="0.2">
      <c r="A27" s="125"/>
      <c r="B27" s="73" t="s">
        <v>288</v>
      </c>
      <c r="C27" s="33"/>
      <c r="D27" s="34"/>
      <c r="E27" s="128"/>
      <c r="F27" s="89"/>
      <c r="G27" s="89"/>
      <c r="H27" s="116"/>
      <c r="I27" s="114"/>
      <c r="J27" s="35"/>
      <c r="K27" s="88"/>
      <c r="L27" s="93"/>
      <c r="M27" s="92"/>
      <c r="N27" s="91"/>
      <c r="O27" s="160"/>
      <c r="P27" s="144"/>
      <c r="Q27" s="148"/>
      <c r="R27" s="147"/>
      <c r="S27" s="138"/>
    </row>
    <row r="28" spans="1:19" x14ac:dyDescent="0.2">
      <c r="A28" s="125"/>
      <c r="B28" s="73" t="s">
        <v>287</v>
      </c>
      <c r="C28" s="33"/>
      <c r="D28" s="34"/>
      <c r="E28" s="128"/>
      <c r="F28" s="89"/>
      <c r="G28" s="89"/>
      <c r="H28" s="116"/>
      <c r="I28" s="114"/>
      <c r="J28" s="35"/>
      <c r="K28" s="87" t="str">
        <f>IF(D28="","",IF(G28="","",MAX(IF(D29-D28&lt;=0.25,0.25*VLOOKUP(G28,Zoznamy!$L$2:$O$194,4,0)+IF(I28="Nie",0,IF(I28="Áno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93" t="str">
        <f>IF(G28="","",VLOOKUP(G28,Zoznamy!L:O,3,0))</f>
        <v/>
      </c>
      <c r="M28" s="92" t="str">
        <f>IF(E28="","",IF(E28&lt;0.208333,0,IF(E28&lt;0.5,VLOOKUP("5 až 12 hodín",Zoznamy!$E$3:$F$5,2,0),IF(E28&lt;0.75,VLOOKUP("nad 12 hodín až 18 hodín",Zoznamy!$E$3:$F$5,2,0),VLOOKUP("nad 18 hodín",Zoznamy!$E$3:$F$5,2,0)))))</f>
        <v/>
      </c>
      <c r="N28" s="90" t="str">
        <f t="shared" ref="N28" si="7">IF(H28="","",IF(H28="Súkromné vozidlo",(J28+J29)*0.265,IF(H28="Súkromný motocykel",(J28+J29)*0.075,IF(H28="Firemné vozidlo","",IF(H28="Firemný motocykel","",IF(H28="Autobus","",IF(H28="Vlak","","")))))))</f>
        <v/>
      </c>
      <c r="O28" s="160" t="str">
        <f>IF(H28="Súkromné vozidlo",IF($Q$2&lt;&gt;"",(VLOOKUP(VLOOKUP(A28,Zoznamy!I:J,2,0),'Priemerné ceny PHM'!A:G,IF($Q$2=Zoznamy!$C$2,3,IF($Q$2=Zoznamy!$C$3,4,IF($Q$2=Zoznamy!$C$4,5,IF($Q$2=Zoznamy!$C$5,6,IF($Q$2=Zoznamy!$C$6,7))))),0)),""),IF(H28="Súkromný motocykel",IF($Q$2&lt;&gt;"",(VLOOKUP(VLOOKUP(A28,Zoznamy!I:J,2,0),'Priemerné ceny PHM'!A:G,IF($Q$2=Zoznamy!$C$2,3,IF($Q$2=Zoznamy!$C$3,4,IF($Q$2=Zoznamy!$C$4,5,IF($Q$2=Zoznamy!$C$5,6,IF($Q$2=Zoznamy!$C$6,7))))),0)),""),""))</f>
        <v/>
      </c>
      <c r="P28" s="144" t="str">
        <f>IF($Q$2="","",IF(H28="","",IF(H28="Súkromné vozidlo",(J28+J29)/100*$Q$4*O28,IF(H28="Súkromný motocykel",(J28+J29)/100*$Q$4*O28,""))))</f>
        <v/>
      </c>
      <c r="Q28" s="148"/>
      <c r="R28" s="147"/>
      <c r="S28" s="138"/>
    </row>
    <row r="29" spans="1:19" x14ac:dyDescent="0.2">
      <c r="A29" s="125"/>
      <c r="B29" s="73" t="s">
        <v>288</v>
      </c>
      <c r="C29" s="33"/>
      <c r="D29" s="34"/>
      <c r="E29" s="128"/>
      <c r="F29" s="89"/>
      <c r="G29" s="89"/>
      <c r="H29" s="116"/>
      <c r="I29" s="114"/>
      <c r="J29" s="35"/>
      <c r="K29" s="88"/>
      <c r="L29" s="93"/>
      <c r="M29" s="92"/>
      <c r="N29" s="91"/>
      <c r="O29" s="160"/>
      <c r="P29" s="144"/>
      <c r="Q29" s="148"/>
      <c r="R29" s="147"/>
      <c r="S29" s="138"/>
    </row>
    <row r="30" spans="1:19" x14ac:dyDescent="0.2">
      <c r="A30" s="125"/>
      <c r="B30" s="73" t="s">
        <v>287</v>
      </c>
      <c r="C30" s="33"/>
      <c r="D30" s="34"/>
      <c r="E30" s="128"/>
      <c r="F30" s="89"/>
      <c r="G30" s="89"/>
      <c r="H30" s="116"/>
      <c r="I30" s="114"/>
      <c r="J30" s="35"/>
      <c r="K30" s="87" t="str">
        <f>IF(D30="","",IF(G30="","",MAX(IF(D31-D30&lt;=0.25,0.25*VLOOKUP(G30,Zoznamy!$L$2:$O$194,4,0)+IF(I30="Nie",0,IF(I30="Áno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93" t="str">
        <f>IF(G30="","",VLOOKUP(G30,Zoznamy!L:O,3,0))</f>
        <v/>
      </c>
      <c r="M30" s="92" t="str">
        <f>IF(E30="","",IF(E30&lt;0.208333,0,IF(E30&lt;0.5,VLOOKUP("5 až 12 hodín",Zoznamy!$E$3:$F$5,2,0),IF(E30&lt;0.75,VLOOKUP("nad 12 hodín až 18 hodín",Zoznamy!$E$3:$F$5,2,0),VLOOKUP("nad 18 hodín",Zoznamy!$E$3:$F$5,2,0)))))</f>
        <v/>
      </c>
      <c r="N30" s="90" t="str">
        <f t="shared" ref="N30" si="8">IF(H30="","",IF(H30="Súkromné vozidlo",(J30+J31)*0.265,IF(H30="Súkromný motocykel",(J30+J31)*0.075,IF(H30="Firemné vozidlo","",IF(H30="Firemný motocykel","",IF(H30="Autobus","",IF(H30="Vlak","","")))))))</f>
        <v/>
      </c>
      <c r="O30" s="160" t="str">
        <f>IF(H30="Súkromné vozidlo",IF($Q$2&lt;&gt;"",(VLOOKUP(VLOOKUP(A30,Zoznamy!I:J,2,0),'Priemerné ceny PHM'!A:G,IF($Q$2=Zoznamy!$C$2,3,IF($Q$2=Zoznamy!$C$3,4,IF($Q$2=Zoznamy!$C$4,5,IF($Q$2=Zoznamy!$C$5,6,IF($Q$2=Zoznamy!$C$6,7))))),0)),""),IF(H30="Súkromný motocykel",IF($Q$2&lt;&gt;"",(VLOOKUP(VLOOKUP(A30,Zoznamy!I:J,2,0),'Priemerné ceny PHM'!A:G,IF($Q$2=Zoznamy!$C$2,3,IF($Q$2=Zoznamy!$C$3,4,IF($Q$2=Zoznamy!$C$4,5,IF($Q$2=Zoznamy!$C$5,6,IF($Q$2=Zoznamy!$C$6,7))))),0)),""),""))</f>
        <v/>
      </c>
      <c r="P30" s="144" t="str">
        <f>IF($Q$2="","",IF(H30="","",IF(H30="Súkromné vozidlo",(J30+J31)/100*$Q$4*O30,IF(H30="Súkromný motocykel",(J30+J31)/100*$Q$4*O30,""))))</f>
        <v/>
      </c>
      <c r="Q30" s="148"/>
      <c r="R30" s="147"/>
      <c r="S30" s="138"/>
    </row>
    <row r="31" spans="1:19" x14ac:dyDescent="0.2">
      <c r="A31" s="125"/>
      <c r="B31" s="73" t="s">
        <v>288</v>
      </c>
      <c r="C31" s="33"/>
      <c r="D31" s="34"/>
      <c r="E31" s="128"/>
      <c r="F31" s="89"/>
      <c r="G31" s="89"/>
      <c r="H31" s="116"/>
      <c r="I31" s="114"/>
      <c r="J31" s="35"/>
      <c r="K31" s="88"/>
      <c r="L31" s="93"/>
      <c r="M31" s="92"/>
      <c r="N31" s="91"/>
      <c r="O31" s="160"/>
      <c r="P31" s="144"/>
      <c r="Q31" s="148"/>
      <c r="R31" s="147"/>
      <c r="S31" s="138"/>
    </row>
    <row r="32" spans="1:19" x14ac:dyDescent="0.2">
      <c r="A32" s="125"/>
      <c r="B32" s="73" t="s">
        <v>287</v>
      </c>
      <c r="C32" s="33"/>
      <c r="D32" s="34"/>
      <c r="E32" s="128"/>
      <c r="F32" s="89"/>
      <c r="G32" s="89"/>
      <c r="H32" s="116"/>
      <c r="I32" s="114"/>
      <c r="J32" s="35"/>
      <c r="K32" s="87" t="str">
        <f>IF(D32="","",IF(G32="","",MAX(IF(D33-D32&lt;=0.25,0.25*VLOOKUP(G32,Zoznamy!$L$2:$O$194,4,0)+IF(I32="Nie",0,IF(I32="Áno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93" t="str">
        <f>IF(G32="","",VLOOKUP(G32,Zoznamy!L:O,3,0))</f>
        <v/>
      </c>
      <c r="M32" s="92" t="str">
        <f>IF(E32="","",IF(E32&lt;0.208333,0,IF(E32&lt;0.5,VLOOKUP("5 až 12 hodín",Zoznamy!$E$3:$F$5,2,0),IF(E32&lt;0.75,VLOOKUP("nad 12 hodín až 18 hodín",Zoznamy!$E$3:$F$5,2,0),VLOOKUP("nad 18 hodín",Zoznamy!$E$3:$F$5,2,0)))))</f>
        <v/>
      </c>
      <c r="N32" s="90" t="str">
        <f t="shared" ref="N32" si="9">IF(H32="","",IF(H32="Súkromné vozidlo",(J32+J33)*0.265,IF(H32="Súkromný motocykel",(J32+J33)*0.075,IF(H32="Firemné vozidlo","",IF(H32="Firemný motocykel","",IF(H32="Autobus","",IF(H32="Vlak","","")))))))</f>
        <v/>
      </c>
      <c r="O32" s="160" t="str">
        <f>IF(H32="Súkromné vozidlo",IF($Q$2&lt;&gt;"",(VLOOKUP(VLOOKUP(A32,Zoznamy!I:J,2,0),'Priemerné ceny PHM'!A:G,IF($Q$2=Zoznamy!$C$2,3,IF($Q$2=Zoznamy!$C$3,4,IF($Q$2=Zoznamy!$C$4,5,IF($Q$2=Zoznamy!$C$5,6,IF($Q$2=Zoznamy!$C$6,7))))),0)),""),IF(H32="Súkromný motocykel",IF($Q$2&lt;&gt;"",(VLOOKUP(VLOOKUP(A32,Zoznamy!I:J,2,0),'Priemerné ceny PHM'!A:G,IF($Q$2=Zoznamy!$C$2,3,IF($Q$2=Zoznamy!$C$3,4,IF($Q$2=Zoznamy!$C$4,5,IF($Q$2=Zoznamy!$C$5,6,IF($Q$2=Zoznamy!$C$6,7))))),0)),""),""))</f>
        <v/>
      </c>
      <c r="P32" s="144" t="str">
        <f>IF($Q$2="","",IF(H32="","",IF(H32="Súkromné vozidlo",(J32+J33)/100*$Q$4*O32,IF(H32="Súkromný motocykel",(J32+J33)/100*$Q$4*O32,""))))</f>
        <v/>
      </c>
      <c r="Q32" s="148"/>
      <c r="R32" s="147"/>
      <c r="S32" s="138"/>
    </row>
    <row r="33" spans="1:19" x14ac:dyDescent="0.2">
      <c r="A33" s="125"/>
      <c r="B33" s="73" t="s">
        <v>288</v>
      </c>
      <c r="C33" s="33"/>
      <c r="D33" s="34"/>
      <c r="E33" s="128"/>
      <c r="F33" s="89"/>
      <c r="G33" s="89"/>
      <c r="H33" s="116"/>
      <c r="I33" s="114"/>
      <c r="J33" s="35"/>
      <c r="K33" s="88"/>
      <c r="L33" s="93"/>
      <c r="M33" s="92"/>
      <c r="N33" s="91"/>
      <c r="O33" s="160"/>
      <c r="P33" s="144"/>
      <c r="Q33" s="148"/>
      <c r="R33" s="147"/>
      <c r="S33" s="138"/>
    </row>
    <row r="34" spans="1:19" x14ac:dyDescent="0.2">
      <c r="A34" s="125"/>
      <c r="B34" s="73" t="s">
        <v>287</v>
      </c>
      <c r="C34" s="33"/>
      <c r="D34" s="34"/>
      <c r="E34" s="128"/>
      <c r="F34" s="89"/>
      <c r="G34" s="89"/>
      <c r="H34" s="116"/>
      <c r="I34" s="114"/>
      <c r="J34" s="35"/>
      <c r="K34" s="87" t="str">
        <f>IF(D34="","",IF(G34="","",MAX(IF(D35-D34&lt;=0.25,0.25*VLOOKUP(G34,Zoznamy!$L$2:$O$194,4,0)+IF(I34="Nie",0,IF(I34="Áno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93" t="str">
        <f>IF(G34="","",VLOOKUP(G34,Zoznamy!L:O,3,0))</f>
        <v/>
      </c>
      <c r="M34" s="92" t="str">
        <f>IF(E34="","",IF(E34&lt;0.208333,0,IF(E34&lt;0.5,VLOOKUP("5 až 12 hodín",Zoznamy!$E$3:$F$5,2,0),IF(E34&lt;0.75,VLOOKUP("nad 12 hodín až 18 hodín",Zoznamy!$E$3:$F$5,2,0),VLOOKUP("nad 18 hodín",Zoznamy!$E$3:$F$5,2,0)))))</f>
        <v/>
      </c>
      <c r="N34" s="90" t="str">
        <f t="shared" ref="N34" si="10">IF(H34="","",IF(H34="Súkromné vozidlo",(J34+J35)*0.265,IF(H34="Súkromný motocykel",(J34+J35)*0.075,IF(H34="Firemné vozidlo","",IF(H34="Firemný motocykel","",IF(H34="Autobus","",IF(H34="Vlak","","")))))))</f>
        <v/>
      </c>
      <c r="O34" s="160" t="str">
        <f>IF(H34="Súkromné vozidlo",IF($Q$2&lt;&gt;"",(VLOOKUP(VLOOKUP(A34,Zoznamy!I:J,2,0),'Priemerné ceny PHM'!A:G,IF($Q$2=Zoznamy!$C$2,3,IF($Q$2=Zoznamy!$C$3,4,IF($Q$2=Zoznamy!$C$4,5,IF($Q$2=Zoznamy!$C$5,6,IF($Q$2=Zoznamy!$C$6,7))))),0)),""),IF(H34="Súkromný motocykel",IF($Q$2&lt;&gt;"",(VLOOKUP(VLOOKUP(A34,Zoznamy!I:J,2,0),'Priemerné ceny PHM'!A:G,IF($Q$2=Zoznamy!$C$2,3,IF($Q$2=Zoznamy!$C$3,4,IF($Q$2=Zoznamy!$C$4,5,IF($Q$2=Zoznamy!$C$5,6,IF($Q$2=Zoznamy!$C$6,7))))),0)),""),""))</f>
        <v/>
      </c>
      <c r="P34" s="144" t="str">
        <f>IF($Q$2="","",IF(H34="","",IF(H34="Súkromné vozidlo",(J34+J35)/100*$Q$4*O34,IF(H34="Súkromný motocykel",(J34+J35)/100*$Q$4*O34,""))))</f>
        <v/>
      </c>
      <c r="Q34" s="148"/>
      <c r="R34" s="147"/>
      <c r="S34" s="138"/>
    </row>
    <row r="35" spans="1:19" x14ac:dyDescent="0.2">
      <c r="A35" s="125"/>
      <c r="B35" s="73" t="s">
        <v>288</v>
      </c>
      <c r="C35" s="33"/>
      <c r="D35" s="34"/>
      <c r="E35" s="128"/>
      <c r="F35" s="89"/>
      <c r="G35" s="89"/>
      <c r="H35" s="116"/>
      <c r="I35" s="114"/>
      <c r="J35" s="35"/>
      <c r="K35" s="88"/>
      <c r="L35" s="93"/>
      <c r="M35" s="92"/>
      <c r="N35" s="91"/>
      <c r="O35" s="160"/>
      <c r="P35" s="144"/>
      <c r="Q35" s="148"/>
      <c r="R35" s="147"/>
      <c r="S35" s="138"/>
    </row>
    <row r="36" spans="1:19" x14ac:dyDescent="0.2">
      <c r="A36" s="125"/>
      <c r="B36" s="73" t="s">
        <v>287</v>
      </c>
      <c r="C36" s="33"/>
      <c r="D36" s="34"/>
      <c r="E36" s="128"/>
      <c r="F36" s="89"/>
      <c r="G36" s="89"/>
      <c r="H36" s="116"/>
      <c r="I36" s="114"/>
      <c r="J36" s="35"/>
      <c r="K36" s="87" t="str">
        <f>IF(D36="","",IF(G36="","",MAX(IF(D37-D36&lt;=0.25,0.25*VLOOKUP(G36,Zoznamy!$L$2:$O$194,4,0)+IF(I36="Nie",0,IF(I36="Áno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93" t="str">
        <f>IF(G36="","",VLOOKUP(G36,Zoznamy!L:O,3,0))</f>
        <v/>
      </c>
      <c r="M36" s="92" t="str">
        <f>IF(E36="","",IF(E36&lt;0.208333,0,IF(E36&lt;0.5,VLOOKUP("5 až 12 hodín",Zoznamy!$E$3:$F$5,2,0),IF(E36&lt;0.75,VLOOKUP("nad 12 hodín až 18 hodín",Zoznamy!$E$3:$F$5,2,0),VLOOKUP("nad 18 hodín",Zoznamy!$E$3:$F$5,2,0)))))</f>
        <v/>
      </c>
      <c r="N36" s="90" t="str">
        <f t="shared" ref="N36" si="11">IF(H36="","",IF(H36="Súkromné vozidlo",(J36+J37)*0.265,IF(H36="Súkromný motocykel",(J36+J37)*0.075,IF(H36="Firemné vozidlo","",IF(H36="Firemný motocykel","",IF(H36="Autobus","",IF(H36="Vlak","","")))))))</f>
        <v/>
      </c>
      <c r="O36" s="160" t="str">
        <f>IF(H36="Súkromné vozidlo",IF($Q$2&lt;&gt;"",(VLOOKUP(VLOOKUP(A36,Zoznamy!I:J,2,0),'Priemerné ceny PHM'!A:G,IF($Q$2=Zoznamy!$C$2,3,IF($Q$2=Zoznamy!$C$3,4,IF($Q$2=Zoznamy!$C$4,5,IF($Q$2=Zoznamy!$C$5,6,IF($Q$2=Zoznamy!$C$6,7))))),0)),""),IF(H36="Súkromný motocykel",IF($Q$2&lt;&gt;"",(VLOOKUP(VLOOKUP(A36,Zoznamy!I:J,2,0),'Priemerné ceny PHM'!A:G,IF($Q$2=Zoznamy!$C$2,3,IF($Q$2=Zoznamy!$C$3,4,IF($Q$2=Zoznamy!$C$4,5,IF($Q$2=Zoznamy!$C$5,6,IF($Q$2=Zoznamy!$C$6,7))))),0)),""),""))</f>
        <v/>
      </c>
      <c r="P36" s="144" t="str">
        <f>IF($Q$2="","",IF(H36="","",IF(H36="Súkromné vozidlo",(J36+J37)/100*$Q$4*O36,IF(H36="Súkromný motocykel",(J36+J37)/100*$Q$4*O36,""))))</f>
        <v/>
      </c>
      <c r="Q36" s="148"/>
      <c r="R36" s="147"/>
      <c r="S36" s="138"/>
    </row>
    <row r="37" spans="1:19" x14ac:dyDescent="0.2">
      <c r="A37" s="125"/>
      <c r="B37" s="73" t="s">
        <v>288</v>
      </c>
      <c r="C37" s="33"/>
      <c r="D37" s="34"/>
      <c r="E37" s="128"/>
      <c r="F37" s="89"/>
      <c r="G37" s="89"/>
      <c r="H37" s="116"/>
      <c r="I37" s="114"/>
      <c r="J37" s="35"/>
      <c r="K37" s="88"/>
      <c r="L37" s="93"/>
      <c r="M37" s="92"/>
      <c r="N37" s="91"/>
      <c r="O37" s="160"/>
      <c r="P37" s="144"/>
      <c r="Q37" s="148"/>
      <c r="R37" s="147"/>
      <c r="S37" s="138"/>
    </row>
    <row r="38" spans="1:19" x14ac:dyDescent="0.2">
      <c r="A38" s="125"/>
      <c r="B38" s="73" t="s">
        <v>287</v>
      </c>
      <c r="C38" s="33"/>
      <c r="D38" s="34"/>
      <c r="E38" s="128"/>
      <c r="F38" s="89"/>
      <c r="G38" s="89"/>
      <c r="H38" s="116"/>
      <c r="I38" s="114"/>
      <c r="J38" s="35"/>
      <c r="K38" s="87" t="str">
        <f>IF(D38="","",IF(G38="","",MAX(IF(D39-D38&lt;=0.25,0.25*VLOOKUP(G38,Zoznamy!$L$2:$O$194,4,0)+IF(I38="Nie",0,IF(I38="Áno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93" t="str">
        <f>IF(G38="","",VLOOKUP(G38,Zoznamy!L:O,3,0))</f>
        <v/>
      </c>
      <c r="M38" s="92" t="str">
        <f>IF(E38="","",IF(E38&lt;0.208333,0,IF(E38&lt;0.5,VLOOKUP("5 až 12 hodín",Zoznamy!$E$3:$F$5,2,0),IF(E38&lt;0.75,VLOOKUP("nad 12 hodín až 18 hodín",Zoznamy!$E$3:$F$5,2,0),VLOOKUP("nad 18 hodín",Zoznamy!$E$3:$F$5,2,0)))))</f>
        <v/>
      </c>
      <c r="N38" s="90" t="str">
        <f t="shared" ref="N38" si="12">IF(H38="","",IF(H38="Súkromné vozidlo",(J38+J39)*0.265,IF(H38="Súkromný motocykel",(J38+J39)*0.075,IF(H38="Firemné vozidlo","",IF(H38="Firemný motocykel","",IF(H38="Autobus","",IF(H38="Vlak","","")))))))</f>
        <v/>
      </c>
      <c r="O38" s="160" t="str">
        <f>IF(H38="Súkromné vozidlo",IF($Q$2&lt;&gt;"",(VLOOKUP(VLOOKUP(A38,Zoznamy!I:J,2,0),'Priemerné ceny PHM'!A:G,IF($Q$2=Zoznamy!$C$2,3,IF($Q$2=Zoznamy!$C$3,4,IF($Q$2=Zoznamy!$C$4,5,IF($Q$2=Zoznamy!$C$5,6,IF($Q$2=Zoznamy!$C$6,7))))),0)),""),IF(H38="Súkromný motocykel",IF($Q$2&lt;&gt;"",(VLOOKUP(VLOOKUP(A38,Zoznamy!I:J,2,0),'Priemerné ceny PHM'!A:G,IF($Q$2=Zoznamy!$C$2,3,IF($Q$2=Zoznamy!$C$3,4,IF($Q$2=Zoznamy!$C$4,5,IF($Q$2=Zoznamy!$C$5,6,IF($Q$2=Zoznamy!$C$6,7))))),0)),""),""))</f>
        <v/>
      </c>
      <c r="P38" s="144" t="str">
        <f>IF($Q$2="","",IF(H38="","",IF(H38="Súkromné vozidlo",(J38+J39)/100*$Q$4*O38,IF(H38="Súkromný motocykel",(J38+J39)/100*$Q$4*O38,""))))</f>
        <v/>
      </c>
      <c r="Q38" s="148"/>
      <c r="R38" s="147"/>
      <c r="S38" s="138"/>
    </row>
    <row r="39" spans="1:19" x14ac:dyDescent="0.2">
      <c r="A39" s="125"/>
      <c r="B39" s="73" t="s">
        <v>288</v>
      </c>
      <c r="C39" s="33"/>
      <c r="D39" s="34"/>
      <c r="E39" s="128"/>
      <c r="F39" s="89"/>
      <c r="G39" s="89"/>
      <c r="H39" s="116"/>
      <c r="I39" s="114"/>
      <c r="J39" s="35"/>
      <c r="K39" s="88"/>
      <c r="L39" s="93"/>
      <c r="M39" s="92"/>
      <c r="N39" s="91"/>
      <c r="O39" s="160"/>
      <c r="P39" s="144"/>
      <c r="Q39" s="148"/>
      <c r="R39" s="147"/>
      <c r="S39" s="138"/>
    </row>
    <row r="40" spans="1:19" x14ac:dyDescent="0.2">
      <c r="A40" s="125"/>
      <c r="B40" s="73" t="s">
        <v>287</v>
      </c>
      <c r="C40" s="33"/>
      <c r="D40" s="34"/>
      <c r="E40" s="128"/>
      <c r="F40" s="89"/>
      <c r="G40" s="89"/>
      <c r="H40" s="116"/>
      <c r="I40" s="114"/>
      <c r="J40" s="35"/>
      <c r="K40" s="87" t="str">
        <f>IF(D40="","",IF(G40="","",MAX(IF(D41-D40&lt;=0.25,0.25*VLOOKUP(G40,Zoznamy!$L$2:$O$194,4,0)+IF(I40="Nie",0,IF(I40="Áno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93" t="str">
        <f>IF(G40="","",VLOOKUP(G40,Zoznamy!L:O,3,0))</f>
        <v/>
      </c>
      <c r="M40" s="92" t="str">
        <f>IF(E40="","",IF(E40&lt;0.208333,0,IF(E40&lt;0.5,VLOOKUP("5 až 12 hodín",Zoznamy!$E$3:$F$5,2,0),IF(E40&lt;0.75,VLOOKUP("nad 12 hodín až 18 hodín",Zoznamy!$E$3:$F$5,2,0),VLOOKUP("nad 18 hodín",Zoznamy!$E$3:$F$5,2,0)))))</f>
        <v/>
      </c>
      <c r="N40" s="90" t="str">
        <f t="shared" ref="N40" si="13">IF(H40="","",IF(H40="Súkromné vozidlo",(J40+J41)*0.265,IF(H40="Súkromný motocykel",(J40+J41)*0.075,IF(H40="Firemné vozidlo","",IF(H40="Firemný motocykel","",IF(H40="Autobus","",IF(H40="Vlak","","")))))))</f>
        <v/>
      </c>
      <c r="O40" s="160" t="str">
        <f>IF(H40="Súkromné vozidlo",IF($Q$2&lt;&gt;"",(VLOOKUP(VLOOKUP(A40,Zoznamy!I:J,2,0),'Priemerné ceny PHM'!A:G,IF($Q$2=Zoznamy!$C$2,3,IF($Q$2=Zoznamy!$C$3,4,IF($Q$2=Zoznamy!$C$4,5,IF($Q$2=Zoznamy!$C$5,6,IF($Q$2=Zoznamy!$C$6,7))))),0)),""),IF(H40="Súkromný motocykel",IF($Q$2&lt;&gt;"",(VLOOKUP(VLOOKUP(A40,Zoznamy!I:J,2,0),'Priemerné ceny PHM'!A:G,IF($Q$2=Zoznamy!$C$2,3,IF($Q$2=Zoznamy!$C$3,4,IF($Q$2=Zoznamy!$C$4,5,IF($Q$2=Zoznamy!$C$5,6,IF($Q$2=Zoznamy!$C$6,7))))),0)),""),""))</f>
        <v/>
      </c>
      <c r="P40" s="144" t="str">
        <f>IF($Q$2="","",IF(H40="","",IF(H40="Súkromné vozidlo",(J40+J41)/100*$Q$4*O40,IF(H40="Súkromný motocykel",(J40+J41)/100*$Q$4*O40,""))))</f>
        <v/>
      </c>
      <c r="Q40" s="148"/>
      <c r="R40" s="147"/>
      <c r="S40" s="138"/>
    </row>
    <row r="41" spans="1:19" x14ac:dyDescent="0.2">
      <c r="A41" s="125"/>
      <c r="B41" s="73" t="s">
        <v>288</v>
      </c>
      <c r="C41" s="33"/>
      <c r="D41" s="34"/>
      <c r="E41" s="128"/>
      <c r="F41" s="89"/>
      <c r="G41" s="89"/>
      <c r="H41" s="116"/>
      <c r="I41" s="114"/>
      <c r="J41" s="35"/>
      <c r="K41" s="88"/>
      <c r="L41" s="93"/>
      <c r="M41" s="92"/>
      <c r="N41" s="91"/>
      <c r="O41" s="160"/>
      <c r="P41" s="144"/>
      <c r="Q41" s="148"/>
      <c r="R41" s="147"/>
      <c r="S41" s="138"/>
    </row>
    <row r="42" spans="1:19" x14ac:dyDescent="0.2">
      <c r="A42" s="125"/>
      <c r="B42" s="73" t="s">
        <v>287</v>
      </c>
      <c r="C42" s="33"/>
      <c r="D42" s="34"/>
      <c r="E42" s="128"/>
      <c r="F42" s="89"/>
      <c r="G42" s="89"/>
      <c r="H42" s="116"/>
      <c r="I42" s="114"/>
      <c r="J42" s="35"/>
      <c r="K42" s="87" t="str">
        <f>IF(D42="","",IF(G42="","",MAX(IF(D43-D42&lt;=0.25,0.25*VLOOKUP(G42,Zoznamy!$L$2:$O$194,4,0)+IF(I42="Nie",0,IF(I42="Áno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93" t="str">
        <f>IF(G42="","",VLOOKUP(G42,Zoznamy!L:O,3,0))</f>
        <v/>
      </c>
      <c r="M42" s="92" t="str">
        <f>IF(E42="","",IF(E42&lt;0.208333,0,IF(E42&lt;0.5,VLOOKUP("5 až 12 hodín",Zoznamy!$E$3:$F$5,2,0),IF(E42&lt;0.75,VLOOKUP("nad 12 hodín až 18 hodín",Zoznamy!$E$3:$F$5,2,0),VLOOKUP("nad 18 hodín",Zoznamy!$E$3:$F$5,2,0)))))</f>
        <v/>
      </c>
      <c r="N42" s="90" t="str">
        <f t="shared" ref="N42" si="14">IF(H42="","",IF(H42="Súkromné vozidlo",(J42+J43)*0.265,IF(H42="Súkromný motocykel",(J42+J43)*0.075,IF(H42="Firemné vozidlo","",IF(H42="Firemný motocykel","",IF(H42="Autobus","",IF(H42="Vlak","","")))))))</f>
        <v/>
      </c>
      <c r="O42" s="160" t="str">
        <f>IF(H42="Súkromné vozidlo",IF($Q$2&lt;&gt;"",(VLOOKUP(VLOOKUP(A42,Zoznamy!I:J,2,0),'Priemerné ceny PHM'!A:G,IF($Q$2=Zoznamy!$C$2,3,IF($Q$2=Zoznamy!$C$3,4,IF($Q$2=Zoznamy!$C$4,5,IF($Q$2=Zoznamy!$C$5,6,IF($Q$2=Zoznamy!$C$6,7))))),0)),""),IF(H42="Súkromný motocykel",IF($Q$2&lt;&gt;"",(VLOOKUP(VLOOKUP(A42,Zoznamy!I:J,2,0),'Priemerné ceny PHM'!A:G,IF($Q$2=Zoznamy!$C$2,3,IF($Q$2=Zoznamy!$C$3,4,IF($Q$2=Zoznamy!$C$4,5,IF($Q$2=Zoznamy!$C$5,6,IF($Q$2=Zoznamy!$C$6,7))))),0)),""),""))</f>
        <v/>
      </c>
      <c r="P42" s="144" t="str">
        <f>IF($Q$2="","",IF(H42="","",IF(H42="Súkromné vozidlo",(J42+J43)/100*$Q$4*O42,IF(H42="Súkromný motocykel",(J42+J43)/100*$Q$4*O42,""))))</f>
        <v/>
      </c>
      <c r="Q42" s="148"/>
      <c r="R42" s="147"/>
      <c r="S42" s="138"/>
    </row>
    <row r="43" spans="1:19" x14ac:dyDescent="0.2">
      <c r="A43" s="125"/>
      <c r="B43" s="73" t="s">
        <v>288</v>
      </c>
      <c r="C43" s="33"/>
      <c r="D43" s="34"/>
      <c r="E43" s="128"/>
      <c r="F43" s="89"/>
      <c r="G43" s="89"/>
      <c r="H43" s="116"/>
      <c r="I43" s="114"/>
      <c r="J43" s="35"/>
      <c r="K43" s="88"/>
      <c r="L43" s="93"/>
      <c r="M43" s="92"/>
      <c r="N43" s="91"/>
      <c r="O43" s="160"/>
      <c r="P43" s="144"/>
      <c r="Q43" s="148"/>
      <c r="R43" s="147"/>
      <c r="S43" s="138"/>
    </row>
    <row r="44" spans="1:19" x14ac:dyDescent="0.2">
      <c r="A44" s="125"/>
      <c r="B44" s="73" t="s">
        <v>287</v>
      </c>
      <c r="C44" s="33"/>
      <c r="D44" s="34"/>
      <c r="E44" s="128"/>
      <c r="F44" s="89"/>
      <c r="G44" s="89"/>
      <c r="H44" s="116"/>
      <c r="I44" s="114"/>
      <c r="J44" s="35"/>
      <c r="K44" s="87" t="str">
        <f>IF(D44="","",IF(G44="","",MAX(IF(D45-D44&lt;=0.25,0.25*VLOOKUP(G44,Zoznamy!$L$2:$O$194,4,0)+IF(I44="Nie",0,IF(I44="Áno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93" t="str">
        <f>IF(G44="","",VLOOKUP(G44,Zoznamy!L:O,3,0))</f>
        <v/>
      </c>
      <c r="M44" s="92" t="str">
        <f>IF(E44="","",IF(E44&lt;0.208333,0,IF(E44&lt;0.5,VLOOKUP("5 až 12 hodín",Zoznamy!$E$3:$F$5,2,0),IF(E44&lt;0.75,VLOOKUP("nad 12 hodín až 18 hodín",Zoznamy!$E$3:$F$5,2,0),VLOOKUP("nad 18 hodín",Zoznamy!$E$3:$F$5,2,0)))))</f>
        <v/>
      </c>
      <c r="N44" s="90" t="str">
        <f t="shared" ref="N44" si="15">IF(H44="","",IF(H44="Súkromné vozidlo",(J44+J45)*0.265,IF(H44="Súkromný motocykel",(J44+J45)*0.075,IF(H44="Firemné vozidlo","",IF(H44="Firemný motocykel","",IF(H44="Autobus","",IF(H44="Vlak","","")))))))</f>
        <v/>
      </c>
      <c r="O44" s="160" t="str">
        <f>IF(H44="Súkromné vozidlo",IF($Q$2&lt;&gt;"",(VLOOKUP(VLOOKUP(A44,Zoznamy!I:J,2,0),'Priemerné ceny PHM'!A:G,IF($Q$2=Zoznamy!$C$2,3,IF($Q$2=Zoznamy!$C$3,4,IF($Q$2=Zoznamy!$C$4,5,IF($Q$2=Zoznamy!$C$5,6,IF($Q$2=Zoznamy!$C$6,7))))),0)),""),IF(H44="Súkromný motocykel",IF($Q$2&lt;&gt;"",(VLOOKUP(VLOOKUP(A44,Zoznamy!I:J,2,0),'Priemerné ceny PHM'!A:G,IF($Q$2=Zoznamy!$C$2,3,IF($Q$2=Zoznamy!$C$3,4,IF($Q$2=Zoznamy!$C$4,5,IF($Q$2=Zoznamy!$C$5,6,IF($Q$2=Zoznamy!$C$6,7))))),0)),""),""))</f>
        <v/>
      </c>
      <c r="P44" s="144" t="str">
        <f>IF($Q$2="","",IF(H44="","",IF(H44="Súkromné vozidlo",(J44+J45)/100*$Q$4*O44,IF(H44="Súkromný motocykel",(J44+J45)/100*$Q$4*O44,""))))</f>
        <v/>
      </c>
      <c r="Q44" s="148"/>
      <c r="R44" s="147"/>
      <c r="S44" s="138"/>
    </row>
    <row r="45" spans="1:19" x14ac:dyDescent="0.2">
      <c r="A45" s="125"/>
      <c r="B45" s="73" t="s">
        <v>288</v>
      </c>
      <c r="C45" s="33"/>
      <c r="D45" s="34"/>
      <c r="E45" s="128"/>
      <c r="F45" s="89"/>
      <c r="G45" s="89"/>
      <c r="H45" s="116"/>
      <c r="I45" s="114"/>
      <c r="J45" s="35"/>
      <c r="K45" s="88"/>
      <c r="L45" s="93"/>
      <c r="M45" s="92"/>
      <c r="N45" s="91"/>
      <c r="O45" s="160"/>
      <c r="P45" s="144"/>
      <c r="Q45" s="148"/>
      <c r="R45" s="147"/>
      <c r="S45" s="138"/>
    </row>
    <row r="46" spans="1:19" x14ac:dyDescent="0.2">
      <c r="A46" s="125"/>
      <c r="B46" s="73" t="s">
        <v>287</v>
      </c>
      <c r="C46" s="33"/>
      <c r="D46" s="34"/>
      <c r="E46" s="128"/>
      <c r="F46" s="89"/>
      <c r="G46" s="89"/>
      <c r="H46" s="116"/>
      <c r="I46" s="114"/>
      <c r="J46" s="35"/>
      <c r="K46" s="87" t="str">
        <f>IF(D46="","",IF(G46="","",MAX(IF(D47-D46&lt;=0.25,0.25*VLOOKUP(G46,Zoznamy!$L$2:$O$194,4,0)+IF(I46="Nie",0,IF(I46="Áno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93" t="str">
        <f>IF(G46="","",VLOOKUP(G46,Zoznamy!L:O,3,0))</f>
        <v/>
      </c>
      <c r="M46" s="92" t="str">
        <f>IF(E46="","",IF(E46&lt;0.208333,0,IF(E46&lt;0.5,VLOOKUP("5 až 12 hodín",Zoznamy!$E$3:$F$5,2,0),IF(E46&lt;0.75,VLOOKUP("nad 12 hodín až 18 hodín",Zoznamy!$E$3:$F$5,2,0),VLOOKUP("nad 18 hodín",Zoznamy!$E$3:$F$5,2,0)))))</f>
        <v/>
      </c>
      <c r="N46" s="90" t="str">
        <f t="shared" ref="N46" si="16">IF(H46="","",IF(H46="Súkromné vozidlo",(J46+J47)*0.265,IF(H46="Súkromný motocykel",(J46+J47)*0.075,IF(H46="Firemné vozidlo","",IF(H46="Firemný motocykel","",IF(H46="Autobus","",IF(H46="Vlak","","")))))))</f>
        <v/>
      </c>
      <c r="O46" s="160" t="str">
        <f>IF(H46="Súkromné vozidlo",IF($Q$2&lt;&gt;"",(VLOOKUP(VLOOKUP(A46,Zoznamy!I:J,2,0),'Priemerné ceny PHM'!A:G,IF($Q$2=Zoznamy!$C$2,3,IF($Q$2=Zoznamy!$C$3,4,IF($Q$2=Zoznamy!$C$4,5,IF($Q$2=Zoznamy!$C$5,6,IF($Q$2=Zoznamy!$C$6,7))))),0)),""),IF(H46="Súkromný motocykel",IF($Q$2&lt;&gt;"",(VLOOKUP(VLOOKUP(A46,Zoznamy!I:J,2,0),'Priemerné ceny PHM'!A:G,IF($Q$2=Zoznamy!$C$2,3,IF($Q$2=Zoznamy!$C$3,4,IF($Q$2=Zoznamy!$C$4,5,IF($Q$2=Zoznamy!$C$5,6,IF($Q$2=Zoznamy!$C$6,7))))),0)),""),""))</f>
        <v/>
      </c>
      <c r="P46" s="144" t="str">
        <f>IF($Q$2="","",IF(H46="","",IF(H46="Súkromné vozidlo",(J46+J47)/100*$Q$4*O46,IF(H46="Súkromný motocykel",(J46+J47)/100*$Q$4*O46,""))))</f>
        <v/>
      </c>
      <c r="Q46" s="148"/>
      <c r="R46" s="147"/>
      <c r="S46" s="138"/>
    </row>
    <row r="47" spans="1:19" x14ac:dyDescent="0.2">
      <c r="A47" s="125"/>
      <c r="B47" s="73" t="s">
        <v>288</v>
      </c>
      <c r="C47" s="33"/>
      <c r="D47" s="34"/>
      <c r="E47" s="128"/>
      <c r="F47" s="89"/>
      <c r="G47" s="89"/>
      <c r="H47" s="116"/>
      <c r="I47" s="114"/>
      <c r="J47" s="35"/>
      <c r="K47" s="88"/>
      <c r="L47" s="93"/>
      <c r="M47" s="92"/>
      <c r="N47" s="91"/>
      <c r="O47" s="160"/>
      <c r="P47" s="144"/>
      <c r="Q47" s="148"/>
      <c r="R47" s="147"/>
      <c r="S47" s="138"/>
    </row>
    <row r="48" spans="1:19" x14ac:dyDescent="0.2">
      <c r="A48" s="125"/>
      <c r="B48" s="73" t="s">
        <v>287</v>
      </c>
      <c r="C48" s="33"/>
      <c r="D48" s="34"/>
      <c r="E48" s="128"/>
      <c r="F48" s="89"/>
      <c r="G48" s="89"/>
      <c r="H48" s="116"/>
      <c r="I48" s="114"/>
      <c r="J48" s="35"/>
      <c r="K48" s="87" t="str">
        <f>IF(D48="","",IF(G48="","",MAX(IF(D49-D48&lt;=0.25,0.25*VLOOKUP(G48,Zoznamy!$L$2:$O$194,4,0)+IF(I48="Nie",0,IF(I48="Áno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93" t="str">
        <f>IF(G48="","",VLOOKUP(G48,Zoznamy!L:O,3,0))</f>
        <v/>
      </c>
      <c r="M48" s="92" t="str">
        <f>IF(E48="","",IF(E48&lt;0.208333,0,IF(E48&lt;0.5,VLOOKUP("5 až 12 hodín",Zoznamy!$E$3:$F$5,2,0),IF(E48&lt;0.75,VLOOKUP("nad 12 hodín až 18 hodín",Zoznamy!$E$3:$F$5,2,0),VLOOKUP("nad 18 hodín",Zoznamy!$E$3:$F$5,2,0)))))</f>
        <v/>
      </c>
      <c r="N48" s="90" t="str">
        <f t="shared" ref="N48" si="17">IF(H48="","",IF(H48="Súkromné vozidlo",(J48+J49)*0.265,IF(H48="Súkromný motocykel",(J48+J49)*0.075,IF(H48="Firemné vozidlo","",IF(H48="Firemný motocykel","",IF(H48="Autobus","",IF(H48="Vlak","","")))))))</f>
        <v/>
      </c>
      <c r="O48" s="160" t="str">
        <f>IF(H48="Súkromné vozidlo",IF($Q$2&lt;&gt;"",(VLOOKUP(VLOOKUP(A48,Zoznamy!I:J,2,0),'Priemerné ceny PHM'!A:G,IF($Q$2=Zoznamy!$C$2,3,IF($Q$2=Zoznamy!$C$3,4,IF($Q$2=Zoznamy!$C$4,5,IF($Q$2=Zoznamy!$C$5,6,IF($Q$2=Zoznamy!$C$6,7))))),0)),""),IF(H48="Súkromný motocykel",IF($Q$2&lt;&gt;"",(VLOOKUP(VLOOKUP(A48,Zoznamy!I:J,2,0),'Priemerné ceny PHM'!A:G,IF($Q$2=Zoznamy!$C$2,3,IF($Q$2=Zoznamy!$C$3,4,IF($Q$2=Zoznamy!$C$4,5,IF($Q$2=Zoznamy!$C$5,6,IF($Q$2=Zoznamy!$C$6,7))))),0)),""),""))</f>
        <v/>
      </c>
      <c r="P48" s="144" t="str">
        <f>IF($Q$2="","",IF(H48="","",IF(H48="Súkromné vozidlo",(J48+J49)/100*$Q$4*O48,IF(H48="Súkromný motocykel",(J48+J49)/100*$Q$4*O48,""))))</f>
        <v/>
      </c>
      <c r="Q48" s="148"/>
      <c r="R48" s="147"/>
      <c r="S48" s="138"/>
    </row>
    <row r="49" spans="1:19" x14ac:dyDescent="0.2">
      <c r="A49" s="125"/>
      <c r="B49" s="73" t="s">
        <v>288</v>
      </c>
      <c r="C49" s="33"/>
      <c r="D49" s="34"/>
      <c r="E49" s="128"/>
      <c r="F49" s="89"/>
      <c r="G49" s="89"/>
      <c r="H49" s="116"/>
      <c r="I49" s="114"/>
      <c r="J49" s="35"/>
      <c r="K49" s="88"/>
      <c r="L49" s="93"/>
      <c r="M49" s="92"/>
      <c r="N49" s="91"/>
      <c r="O49" s="160"/>
      <c r="P49" s="144"/>
      <c r="Q49" s="148"/>
      <c r="R49" s="147"/>
      <c r="S49" s="138"/>
    </row>
    <row r="50" spans="1:19" x14ac:dyDescent="0.2">
      <c r="A50" s="125"/>
      <c r="B50" s="73" t="s">
        <v>287</v>
      </c>
      <c r="C50" s="33"/>
      <c r="D50" s="34"/>
      <c r="E50" s="128"/>
      <c r="F50" s="89"/>
      <c r="G50" s="89"/>
      <c r="H50" s="116"/>
      <c r="I50" s="114"/>
      <c r="J50" s="35"/>
      <c r="K50" s="87" t="str">
        <f>IF(D50="","",IF(G50="","",MAX(IF(D51-D50&lt;=0.25,0.25*VLOOKUP(G50,Zoznamy!$L$2:$O$194,4,0)+IF(I50="Nie",0,IF(I50="Áno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93" t="str">
        <f>IF(G50="","",VLOOKUP(G50,Zoznamy!L:O,3,0))</f>
        <v/>
      </c>
      <c r="M50" s="92" t="str">
        <f>IF(E50="","",IF(E50&lt;0.208333,0,IF(E50&lt;0.5,VLOOKUP("5 až 12 hodín",Zoznamy!$E$3:$F$5,2,0),IF(E50&lt;0.75,VLOOKUP("nad 12 hodín až 18 hodín",Zoznamy!$E$3:$F$5,2,0),VLOOKUP("nad 18 hodín",Zoznamy!$E$3:$F$5,2,0)))))</f>
        <v/>
      </c>
      <c r="N50" s="90" t="str">
        <f t="shared" ref="N50" si="18">IF(H50="","",IF(H50="Súkromné vozidlo",(J50+J51)*0.265,IF(H50="Súkromný motocykel",(J50+J51)*0.075,IF(H50="Firemné vozidlo","",IF(H50="Firemný motocykel","",IF(H50="Autobus","",IF(H50="Vlak","","")))))))</f>
        <v/>
      </c>
      <c r="O50" s="160" t="str">
        <f>IF(H50="Súkromné vozidlo",IF($Q$2&lt;&gt;"",(VLOOKUP(VLOOKUP(A50,Zoznamy!I:J,2,0),'Priemerné ceny PHM'!A:G,IF($Q$2=Zoznamy!$C$2,3,IF($Q$2=Zoznamy!$C$3,4,IF($Q$2=Zoznamy!$C$4,5,IF($Q$2=Zoznamy!$C$5,6,IF($Q$2=Zoznamy!$C$6,7))))),0)),""),IF(H50="Súkromný motocykel",IF($Q$2&lt;&gt;"",(VLOOKUP(VLOOKUP(A50,Zoznamy!I:J,2,0),'Priemerné ceny PHM'!A:G,IF($Q$2=Zoznamy!$C$2,3,IF($Q$2=Zoznamy!$C$3,4,IF($Q$2=Zoznamy!$C$4,5,IF($Q$2=Zoznamy!$C$5,6,IF($Q$2=Zoznamy!$C$6,7))))),0)),""),""))</f>
        <v/>
      </c>
      <c r="P50" s="144" t="str">
        <f>IF($Q$2="","",IF(H50="","",IF(H50="Súkromné vozidlo",(J50+J51)/100*$Q$4*O50,IF(H50="Súkromný motocykel",(J50+J51)/100*$Q$4*O50,""))))</f>
        <v/>
      </c>
      <c r="Q50" s="148"/>
      <c r="R50" s="147"/>
      <c r="S50" s="138"/>
    </row>
    <row r="51" spans="1:19" x14ac:dyDescent="0.2">
      <c r="A51" s="125"/>
      <c r="B51" s="73" t="s">
        <v>288</v>
      </c>
      <c r="C51" s="33"/>
      <c r="D51" s="34"/>
      <c r="E51" s="128"/>
      <c r="F51" s="89"/>
      <c r="G51" s="89"/>
      <c r="H51" s="116"/>
      <c r="I51" s="114"/>
      <c r="J51" s="35"/>
      <c r="K51" s="88"/>
      <c r="L51" s="93"/>
      <c r="M51" s="92"/>
      <c r="N51" s="91"/>
      <c r="O51" s="160"/>
      <c r="P51" s="144"/>
      <c r="Q51" s="148"/>
      <c r="R51" s="147"/>
      <c r="S51" s="138"/>
    </row>
    <row r="52" spans="1:19" x14ac:dyDescent="0.2">
      <c r="A52" s="125"/>
      <c r="B52" s="73" t="s">
        <v>287</v>
      </c>
      <c r="C52" s="33"/>
      <c r="D52" s="34"/>
      <c r="E52" s="128"/>
      <c r="F52" s="89"/>
      <c r="G52" s="89"/>
      <c r="H52" s="116"/>
      <c r="I52" s="114"/>
      <c r="J52" s="35"/>
      <c r="K52" s="87" t="str">
        <f>IF(D52="","",IF(G52="","",MAX(IF(D53-D52&lt;=0.25,0.25*VLOOKUP(G52,Zoznamy!$L$2:$O$194,4,0)+IF(I52="Nie",0,IF(I52="Áno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93" t="str">
        <f>IF(G52="","",VLOOKUP(G52,Zoznamy!L:O,3,0))</f>
        <v/>
      </c>
      <c r="M52" s="92" t="str">
        <f>IF(E52="","",IF(E52&lt;0.208333,0,IF(E52&lt;0.5,VLOOKUP("5 až 12 hodín",Zoznamy!$E$3:$F$5,2,0),IF(E52&lt;0.75,VLOOKUP("nad 12 hodín až 18 hodín",Zoznamy!$E$3:$F$5,2,0),VLOOKUP("nad 18 hodín",Zoznamy!$E$3:$F$5,2,0)))))</f>
        <v/>
      </c>
      <c r="N52" s="90" t="str">
        <f t="shared" ref="N52" si="19">IF(H52="","",IF(H52="Súkromné vozidlo",(J52+J53)*0.265,IF(H52="Súkromný motocykel",(J52+J53)*0.075,IF(H52="Firemné vozidlo","",IF(H52="Firemný motocykel","",IF(H52="Autobus","",IF(H52="Vlak","","")))))))</f>
        <v/>
      </c>
      <c r="O52" s="160" t="str">
        <f>IF(H52="Súkromné vozidlo",IF($Q$2&lt;&gt;"",(VLOOKUP(VLOOKUP(A52,Zoznamy!I:J,2,0),'Priemerné ceny PHM'!A:G,IF($Q$2=Zoznamy!$C$2,3,IF($Q$2=Zoznamy!$C$3,4,IF($Q$2=Zoznamy!$C$4,5,IF($Q$2=Zoznamy!$C$5,6,IF($Q$2=Zoznamy!$C$6,7))))),0)),""),IF(H52="Súkromný motocykel",IF($Q$2&lt;&gt;"",(VLOOKUP(VLOOKUP(A52,Zoznamy!I:J,2,0),'Priemerné ceny PHM'!A:G,IF($Q$2=Zoznamy!$C$2,3,IF($Q$2=Zoznamy!$C$3,4,IF($Q$2=Zoznamy!$C$4,5,IF($Q$2=Zoznamy!$C$5,6,IF($Q$2=Zoznamy!$C$6,7))))),0)),""),""))</f>
        <v/>
      </c>
      <c r="P52" s="144" t="str">
        <f>IF($Q$2="","",IF(H52="","",IF(H52="Súkromné vozidlo",(J52+J53)/100*$Q$4*O52,IF(H52="Súkromný motocykel",(J52+J53)/100*$Q$4*O52,""))))</f>
        <v/>
      </c>
      <c r="Q52" s="148"/>
      <c r="R52" s="147"/>
      <c r="S52" s="138"/>
    </row>
    <row r="53" spans="1:19" x14ac:dyDescent="0.2">
      <c r="A53" s="125"/>
      <c r="B53" s="73" t="s">
        <v>288</v>
      </c>
      <c r="C53" s="33"/>
      <c r="D53" s="34"/>
      <c r="E53" s="128"/>
      <c r="F53" s="89"/>
      <c r="G53" s="89"/>
      <c r="H53" s="116"/>
      <c r="I53" s="114"/>
      <c r="J53" s="35"/>
      <c r="K53" s="88"/>
      <c r="L53" s="93"/>
      <c r="M53" s="92"/>
      <c r="N53" s="91"/>
      <c r="O53" s="160"/>
      <c r="P53" s="144"/>
      <c r="Q53" s="148"/>
      <c r="R53" s="147"/>
      <c r="S53" s="138"/>
    </row>
    <row r="54" spans="1:19" x14ac:dyDescent="0.2">
      <c r="A54" s="125"/>
      <c r="B54" s="73" t="s">
        <v>287</v>
      </c>
      <c r="C54" s="33"/>
      <c r="D54" s="34"/>
      <c r="E54" s="128"/>
      <c r="F54" s="89"/>
      <c r="G54" s="89"/>
      <c r="H54" s="116"/>
      <c r="I54" s="114"/>
      <c r="J54" s="35"/>
      <c r="K54" s="87" t="str">
        <f>IF(D54="","",IF(G54="","",MAX(IF(D55-D54&lt;=0.25,0.25*VLOOKUP(G54,Zoznamy!$L$2:$O$194,4,0)+IF(I54="Nie",0,IF(I54="Áno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93" t="str">
        <f>IF(G54="","",VLOOKUP(G54,Zoznamy!L:O,3,0))</f>
        <v/>
      </c>
      <c r="M54" s="92" t="str">
        <f>IF(E54="","",IF(E54&lt;0.208333,0,IF(E54&lt;0.5,VLOOKUP("5 až 12 hodín",Zoznamy!$E$3:$F$5,2,0),IF(E54&lt;0.75,VLOOKUP("nad 12 hodín až 18 hodín",Zoznamy!$E$3:$F$5,2,0),VLOOKUP("nad 18 hodín",Zoznamy!$E$3:$F$5,2,0)))))</f>
        <v/>
      </c>
      <c r="N54" s="90" t="str">
        <f t="shared" ref="N54" si="20">IF(H54="","",IF(H54="Súkromné vozidlo",(J54+J55)*0.265,IF(H54="Súkromný motocykel",(J54+J55)*0.075,IF(H54="Firemné vozidlo","",IF(H54="Firemný motocykel","",IF(H54="Autobus","",IF(H54="Vlak","","")))))))</f>
        <v/>
      </c>
      <c r="O54" s="160" t="str">
        <f>IF(H54="Súkromné vozidlo",IF($Q$2&lt;&gt;"",(VLOOKUP(VLOOKUP(A54,Zoznamy!I:J,2,0),'Priemerné ceny PHM'!A:G,IF($Q$2=Zoznamy!$C$2,3,IF($Q$2=Zoznamy!$C$3,4,IF($Q$2=Zoznamy!$C$4,5,IF($Q$2=Zoznamy!$C$5,6,IF($Q$2=Zoznamy!$C$6,7))))),0)),""),IF(H54="Súkromný motocykel",IF($Q$2&lt;&gt;"",(VLOOKUP(VLOOKUP(A54,Zoznamy!I:J,2,0),'Priemerné ceny PHM'!A:G,IF($Q$2=Zoznamy!$C$2,3,IF($Q$2=Zoznamy!$C$3,4,IF($Q$2=Zoznamy!$C$4,5,IF($Q$2=Zoznamy!$C$5,6,IF($Q$2=Zoznamy!$C$6,7))))),0)),""),""))</f>
        <v/>
      </c>
      <c r="P54" s="144" t="str">
        <f>IF($Q$2="","",IF(H54="","",IF(H54="Súkromné vozidlo",(J54+J55)/100*$Q$4*O54,IF(H54="Súkromný motocykel",(J54+J55)/100*$Q$4*O54,""))))</f>
        <v/>
      </c>
      <c r="Q54" s="148"/>
      <c r="R54" s="147"/>
      <c r="S54" s="138"/>
    </row>
    <row r="55" spans="1:19" x14ac:dyDescent="0.2">
      <c r="A55" s="125"/>
      <c r="B55" s="73" t="s">
        <v>288</v>
      </c>
      <c r="C55" s="33"/>
      <c r="D55" s="34"/>
      <c r="E55" s="128"/>
      <c r="F55" s="89"/>
      <c r="G55" s="89"/>
      <c r="H55" s="116"/>
      <c r="I55" s="114"/>
      <c r="J55" s="35"/>
      <c r="K55" s="88"/>
      <c r="L55" s="93"/>
      <c r="M55" s="92"/>
      <c r="N55" s="91"/>
      <c r="O55" s="160"/>
      <c r="P55" s="144"/>
      <c r="Q55" s="148"/>
      <c r="R55" s="147"/>
      <c r="S55" s="138"/>
    </row>
    <row r="56" spans="1:19" x14ac:dyDescent="0.2">
      <c r="A56" s="125"/>
      <c r="B56" s="73" t="s">
        <v>287</v>
      </c>
      <c r="C56" s="33"/>
      <c r="D56" s="34"/>
      <c r="E56" s="128"/>
      <c r="F56" s="89"/>
      <c r="G56" s="89"/>
      <c r="H56" s="116"/>
      <c r="I56" s="114"/>
      <c r="J56" s="35"/>
      <c r="K56" s="87" t="str">
        <f>IF(D56="","",IF(G56="","",MAX(IF(D57-D56&lt;=0.25,0.25*VLOOKUP(G56,Zoznamy!$L$2:$O$194,4,0)+IF(I56="Nie",0,IF(I56="Áno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93" t="str">
        <f>IF(G56="","",VLOOKUP(G56,Zoznamy!L:O,3,0))</f>
        <v/>
      </c>
      <c r="M56" s="92" t="str">
        <f>IF(E56="","",IF(E56&lt;0.208333,0,IF(E56&lt;0.5,VLOOKUP("5 až 12 hodín",Zoznamy!$E$3:$F$5,2,0),IF(E56&lt;0.75,VLOOKUP("nad 12 hodín až 18 hodín",Zoznamy!$E$3:$F$5,2,0),VLOOKUP("nad 18 hodín",Zoznamy!$E$3:$F$5,2,0)))))</f>
        <v/>
      </c>
      <c r="N56" s="90" t="str">
        <f t="shared" ref="N56" si="21">IF(H56="","",IF(H56="Súkromné vozidlo",(J56+J57)*0.265,IF(H56="Súkromný motocykel",(J56+J57)*0.075,IF(H56="Firemné vozidlo","",IF(H56="Firemný motocykel","",IF(H56="Autobus","",IF(H56="Vlak","","")))))))</f>
        <v/>
      </c>
      <c r="O56" s="160" t="str">
        <f>IF(H56="Súkromné vozidlo",IF($Q$2&lt;&gt;"",(VLOOKUP(VLOOKUP(A56,Zoznamy!I:J,2,0),'Priemerné ceny PHM'!A:G,IF($Q$2=Zoznamy!$C$2,3,IF($Q$2=Zoznamy!$C$3,4,IF($Q$2=Zoznamy!$C$4,5,IF($Q$2=Zoznamy!$C$5,6,IF($Q$2=Zoznamy!$C$6,7))))),0)),""),IF(H56="Súkromný motocykel",IF($Q$2&lt;&gt;"",(VLOOKUP(VLOOKUP(A56,Zoznamy!I:J,2,0),'Priemerné ceny PHM'!A:G,IF($Q$2=Zoznamy!$C$2,3,IF($Q$2=Zoznamy!$C$3,4,IF($Q$2=Zoznamy!$C$4,5,IF($Q$2=Zoznamy!$C$5,6,IF($Q$2=Zoznamy!$C$6,7))))),0)),""),""))</f>
        <v/>
      </c>
      <c r="P56" s="144" t="str">
        <f>IF($Q$2="","",IF(H56="","",IF(H56="Súkromné vozidlo",(J56+J57)/100*$Q$4*O56,IF(H56="Súkromný motocykel",(J56+J57)/100*$Q$4*O56,""))))</f>
        <v/>
      </c>
      <c r="Q56" s="148"/>
      <c r="R56" s="147"/>
      <c r="S56" s="138"/>
    </row>
    <row r="57" spans="1:19" x14ac:dyDescent="0.2">
      <c r="A57" s="125"/>
      <c r="B57" s="73" t="s">
        <v>288</v>
      </c>
      <c r="C57" s="33"/>
      <c r="D57" s="34"/>
      <c r="E57" s="128"/>
      <c r="F57" s="89"/>
      <c r="G57" s="89"/>
      <c r="H57" s="116"/>
      <c r="I57" s="114"/>
      <c r="J57" s="35"/>
      <c r="K57" s="88"/>
      <c r="L57" s="93"/>
      <c r="M57" s="92"/>
      <c r="N57" s="91"/>
      <c r="O57" s="160"/>
      <c r="P57" s="144"/>
      <c r="Q57" s="148"/>
      <c r="R57" s="147"/>
      <c r="S57" s="138"/>
    </row>
    <row r="58" spans="1:19" x14ac:dyDescent="0.2">
      <c r="A58" s="125"/>
      <c r="B58" s="73" t="s">
        <v>287</v>
      </c>
      <c r="C58" s="33"/>
      <c r="D58" s="34"/>
      <c r="E58" s="128"/>
      <c r="F58" s="89"/>
      <c r="G58" s="89"/>
      <c r="H58" s="116"/>
      <c r="I58" s="114"/>
      <c r="J58" s="35"/>
      <c r="K58" s="87" t="str">
        <f>IF(D58="","",IF(G58="","",MAX(IF(D59-D58&lt;=0.25,0.25*VLOOKUP(G58,Zoznamy!$L$2:$O$194,4,0)+IF(I58="Nie",0,IF(I58="Áno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93" t="str">
        <f>IF(G58="","",VLOOKUP(G58,Zoznamy!L:O,3,0))</f>
        <v/>
      </c>
      <c r="M58" s="92" t="str">
        <f>IF(E58="","",IF(E58&lt;0.208333,0,IF(E58&lt;0.5,VLOOKUP("5 až 12 hodín",Zoznamy!$E$3:$F$5,2,0),IF(E58&lt;0.75,VLOOKUP("nad 12 hodín až 18 hodín",Zoznamy!$E$3:$F$5,2,0),VLOOKUP("nad 18 hodín",Zoznamy!$E$3:$F$5,2,0)))))</f>
        <v/>
      </c>
      <c r="N58" s="90" t="str">
        <f t="shared" ref="N58" si="22">IF(H58="","",IF(H58="Súkromné vozidlo",(J58+J59)*0.265,IF(H58="Súkromný motocykel",(J58+J59)*0.075,IF(H58="Firemné vozidlo","",IF(H58="Firemný motocykel","",IF(H58="Autobus","",IF(H58="Vlak","","")))))))</f>
        <v/>
      </c>
      <c r="O58" s="160" t="str">
        <f>IF(H58="Súkromné vozidlo",IF($Q$2&lt;&gt;"",(VLOOKUP(VLOOKUP(A58,Zoznamy!I:J,2,0),'Priemerné ceny PHM'!A:G,IF($Q$2=Zoznamy!$C$2,3,IF($Q$2=Zoznamy!$C$3,4,IF($Q$2=Zoznamy!$C$4,5,IF($Q$2=Zoznamy!$C$5,6,IF($Q$2=Zoznamy!$C$6,7))))),0)),""),IF(H58="Súkromný motocykel",IF($Q$2&lt;&gt;"",(VLOOKUP(VLOOKUP(A58,Zoznamy!I:J,2,0),'Priemerné ceny PHM'!A:G,IF($Q$2=Zoznamy!$C$2,3,IF($Q$2=Zoznamy!$C$3,4,IF($Q$2=Zoznamy!$C$4,5,IF($Q$2=Zoznamy!$C$5,6,IF($Q$2=Zoznamy!$C$6,7))))),0)),""),""))</f>
        <v/>
      </c>
      <c r="P58" s="144" t="str">
        <f>IF($Q$2="","",IF(H58="","",IF(H58="Súkromné vozidlo",(J58+J59)/100*$Q$4*O58,IF(H58="Súkromný motocykel",(J58+J59)/100*$Q$4*O58,""))))</f>
        <v/>
      </c>
      <c r="Q58" s="148"/>
      <c r="R58" s="147"/>
      <c r="S58" s="138"/>
    </row>
    <row r="59" spans="1:19" x14ac:dyDescent="0.2">
      <c r="A59" s="125"/>
      <c r="B59" s="73" t="s">
        <v>288</v>
      </c>
      <c r="C59" s="33"/>
      <c r="D59" s="34"/>
      <c r="E59" s="128"/>
      <c r="F59" s="89"/>
      <c r="G59" s="89"/>
      <c r="H59" s="116"/>
      <c r="I59" s="114"/>
      <c r="J59" s="35"/>
      <c r="K59" s="88"/>
      <c r="L59" s="93"/>
      <c r="M59" s="92"/>
      <c r="N59" s="91"/>
      <c r="O59" s="160"/>
      <c r="P59" s="144"/>
      <c r="Q59" s="148"/>
      <c r="R59" s="147"/>
      <c r="S59" s="138"/>
    </row>
    <row r="60" spans="1:19" x14ac:dyDescent="0.2">
      <c r="A60" s="125"/>
      <c r="B60" s="73" t="s">
        <v>287</v>
      </c>
      <c r="C60" s="33"/>
      <c r="D60" s="34"/>
      <c r="E60" s="128"/>
      <c r="F60" s="89"/>
      <c r="G60" s="89"/>
      <c r="H60" s="116"/>
      <c r="I60" s="114"/>
      <c r="J60" s="35"/>
      <c r="K60" s="87" t="str">
        <f>IF(D60="","",IF(G60="","",MAX(IF(D61-D60&lt;=0.25,0.25*VLOOKUP(G60,Zoznamy!$L$2:$O$194,4,0)+IF(I60="Nie",0,IF(I60="Áno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93" t="str">
        <f>IF(G60="","",VLOOKUP(G60,Zoznamy!L:O,3,0))</f>
        <v/>
      </c>
      <c r="M60" s="92" t="str">
        <f>IF(E60="","",IF(E60&lt;0.208333,0,IF(E60&lt;0.5,VLOOKUP("5 až 12 hodín",Zoznamy!$E$3:$F$5,2,0),IF(E60&lt;0.75,VLOOKUP("nad 12 hodín až 18 hodín",Zoznamy!$E$3:$F$5,2,0),VLOOKUP("nad 18 hodín",Zoznamy!$E$3:$F$5,2,0)))))</f>
        <v/>
      </c>
      <c r="N60" s="90" t="str">
        <f t="shared" ref="N60" si="23">IF(H60="","",IF(H60="Súkromné vozidlo",(J60+J61)*0.265,IF(H60="Súkromný motocykel",(J60+J61)*0.075,IF(H60="Firemné vozidlo","",IF(H60="Firemný motocykel","",IF(H60="Autobus","",IF(H60="Vlak","","")))))))</f>
        <v/>
      </c>
      <c r="O60" s="160" t="str">
        <f>IF(H60="Súkromné vozidlo",IF($Q$2&lt;&gt;"",(VLOOKUP(VLOOKUP(A60,Zoznamy!I:J,2,0),'Priemerné ceny PHM'!A:G,IF($Q$2=Zoznamy!$C$2,3,IF($Q$2=Zoznamy!$C$3,4,IF($Q$2=Zoznamy!$C$4,5,IF($Q$2=Zoznamy!$C$5,6,IF($Q$2=Zoznamy!$C$6,7))))),0)),""),IF(H60="Súkromný motocykel",IF($Q$2&lt;&gt;"",(VLOOKUP(VLOOKUP(A60,Zoznamy!I:J,2,0),'Priemerné ceny PHM'!A:G,IF($Q$2=Zoznamy!$C$2,3,IF($Q$2=Zoznamy!$C$3,4,IF($Q$2=Zoznamy!$C$4,5,IF($Q$2=Zoznamy!$C$5,6,IF($Q$2=Zoznamy!$C$6,7))))),0)),""),""))</f>
        <v/>
      </c>
      <c r="P60" s="144" t="str">
        <f>IF($Q$2="","",IF(H60="","",IF(H60="Súkromné vozidlo",(J60+J61)/100*$Q$4*O60,IF(H60="Súkromný motocykel",(J60+J61)/100*$Q$4*O60,""))))</f>
        <v/>
      </c>
      <c r="Q60" s="148"/>
      <c r="R60" s="147"/>
      <c r="S60" s="138"/>
    </row>
    <row r="61" spans="1:19" x14ac:dyDescent="0.2">
      <c r="A61" s="125"/>
      <c r="B61" s="73" t="s">
        <v>288</v>
      </c>
      <c r="C61" s="33"/>
      <c r="D61" s="34"/>
      <c r="E61" s="128"/>
      <c r="F61" s="89"/>
      <c r="G61" s="89"/>
      <c r="H61" s="116"/>
      <c r="I61" s="114"/>
      <c r="J61" s="35"/>
      <c r="K61" s="88"/>
      <c r="L61" s="93"/>
      <c r="M61" s="92"/>
      <c r="N61" s="91"/>
      <c r="O61" s="160"/>
      <c r="P61" s="144"/>
      <c r="Q61" s="148"/>
      <c r="R61" s="147"/>
      <c r="S61" s="138"/>
    </row>
    <row r="62" spans="1:19" x14ac:dyDescent="0.2">
      <c r="A62" s="125"/>
      <c r="B62" s="73" t="s">
        <v>287</v>
      </c>
      <c r="C62" s="33"/>
      <c r="D62" s="34"/>
      <c r="E62" s="128"/>
      <c r="F62" s="89"/>
      <c r="G62" s="89"/>
      <c r="H62" s="116"/>
      <c r="I62" s="114"/>
      <c r="J62" s="35"/>
      <c r="K62" s="87" t="str">
        <f>IF(D62="","",IF(G62="","",MAX(IF(D63-D62&lt;=0.25,0.25*VLOOKUP(G62,Zoznamy!$L$2:$O$194,4,0)+IF(I62="Nie",0,IF(I62="Áno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93" t="str">
        <f>IF(G62="","",VLOOKUP(G62,Zoznamy!L:O,3,0))</f>
        <v/>
      </c>
      <c r="M62" s="92" t="str">
        <f>IF(E62="","",IF(E62&lt;0.208333,0,IF(E62&lt;0.5,VLOOKUP("5 až 12 hodín",Zoznamy!$E$3:$F$5,2,0),IF(E62&lt;0.75,VLOOKUP("nad 12 hodín až 18 hodín",Zoznamy!$E$3:$F$5,2,0),VLOOKUP("nad 18 hodín",Zoznamy!$E$3:$F$5,2,0)))))</f>
        <v/>
      </c>
      <c r="N62" s="90" t="str">
        <f t="shared" ref="N62" si="24">IF(H62="","",IF(H62="Súkromné vozidlo",(J62+J63)*0.265,IF(H62="Súkromný motocykel",(J62+J63)*0.075,IF(H62="Firemné vozidlo","",IF(H62="Firemný motocykel","",IF(H62="Autobus","",IF(H62="Vlak","","")))))))</f>
        <v/>
      </c>
      <c r="O62" s="160" t="str">
        <f>IF(H62="Súkromné vozidlo",IF($Q$2&lt;&gt;"",(VLOOKUP(VLOOKUP(A62,Zoznamy!I:J,2,0),'Priemerné ceny PHM'!A:G,IF($Q$2=Zoznamy!$C$2,3,IF($Q$2=Zoznamy!$C$3,4,IF($Q$2=Zoznamy!$C$4,5,IF($Q$2=Zoznamy!$C$5,6,IF($Q$2=Zoznamy!$C$6,7))))),0)),""),IF(H62="Súkromný motocykel",IF($Q$2&lt;&gt;"",(VLOOKUP(VLOOKUP(A62,Zoznamy!I:J,2,0),'Priemerné ceny PHM'!A:G,IF($Q$2=Zoznamy!$C$2,3,IF($Q$2=Zoznamy!$C$3,4,IF($Q$2=Zoznamy!$C$4,5,IF($Q$2=Zoznamy!$C$5,6,IF($Q$2=Zoznamy!$C$6,7))))),0)),""),""))</f>
        <v/>
      </c>
      <c r="P62" s="144" t="str">
        <f>IF($Q$2="","",IF(H62="","",IF(H62="Súkromné vozidlo",(J62+J63)/100*$Q$4*O62,IF(H62="Súkromný motocykel",(J62+J63)/100*$Q$4*O62,""))))</f>
        <v/>
      </c>
      <c r="Q62" s="148"/>
      <c r="R62" s="147"/>
      <c r="S62" s="138"/>
    </row>
    <row r="63" spans="1:19" x14ac:dyDescent="0.2">
      <c r="A63" s="125"/>
      <c r="B63" s="73" t="s">
        <v>288</v>
      </c>
      <c r="C63" s="33"/>
      <c r="D63" s="34"/>
      <c r="E63" s="128"/>
      <c r="F63" s="89"/>
      <c r="G63" s="89"/>
      <c r="H63" s="116"/>
      <c r="I63" s="114"/>
      <c r="J63" s="35"/>
      <c r="K63" s="88"/>
      <c r="L63" s="93"/>
      <c r="M63" s="92"/>
      <c r="N63" s="91"/>
      <c r="O63" s="160"/>
      <c r="P63" s="144"/>
      <c r="Q63" s="148"/>
      <c r="R63" s="147"/>
      <c r="S63" s="138"/>
    </row>
    <row r="64" spans="1:19" x14ac:dyDescent="0.2">
      <c r="A64" s="125"/>
      <c r="B64" s="73" t="s">
        <v>287</v>
      </c>
      <c r="C64" s="33"/>
      <c r="D64" s="34"/>
      <c r="E64" s="128"/>
      <c r="F64" s="89"/>
      <c r="G64" s="89"/>
      <c r="H64" s="116"/>
      <c r="I64" s="114"/>
      <c r="J64" s="35"/>
      <c r="K64" s="87" t="str">
        <f>IF(D64="","",IF(G64="","",MAX(IF(D65-D64&lt;=0.25,0.25*VLOOKUP(G64,Zoznamy!$L$2:$O$194,4,0)+IF(I64="Nie",0,IF(I64="Áno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93" t="str">
        <f>IF(G64="","",VLOOKUP(G64,Zoznamy!L:O,3,0))</f>
        <v/>
      </c>
      <c r="M64" s="92" t="str">
        <f>IF(E64="","",IF(E64&lt;0.208333,0,IF(E64&lt;0.5,VLOOKUP("5 až 12 hodín",Zoznamy!$E$3:$F$5,2,0),IF(E64&lt;0.75,VLOOKUP("nad 12 hodín až 18 hodín",Zoznamy!$E$3:$F$5,2,0),VLOOKUP("nad 18 hodín",Zoznamy!$E$3:$F$5,2,0)))))</f>
        <v/>
      </c>
      <c r="N64" s="90" t="str">
        <f t="shared" ref="N64" si="25">IF(H64="","",IF(H64="Súkromné vozidlo",(J64+J65)*0.265,IF(H64="Súkromný motocykel",(J64+J65)*0.075,IF(H64="Firemné vozidlo","",IF(H64="Firemný motocykel","",IF(H64="Autobus","",IF(H64="Vlak","","")))))))</f>
        <v/>
      </c>
      <c r="O64" s="160" t="str">
        <f>IF(H64="Súkromné vozidlo",IF($Q$2&lt;&gt;"",(VLOOKUP(VLOOKUP(A64,Zoznamy!I:J,2,0),'Priemerné ceny PHM'!A:G,IF($Q$2=Zoznamy!$C$2,3,IF($Q$2=Zoznamy!$C$3,4,IF($Q$2=Zoznamy!$C$4,5,IF($Q$2=Zoznamy!$C$5,6,IF($Q$2=Zoznamy!$C$6,7))))),0)),""),IF(H64="Súkromný motocykel",IF($Q$2&lt;&gt;"",(VLOOKUP(VLOOKUP(A64,Zoznamy!I:J,2,0),'Priemerné ceny PHM'!A:G,IF($Q$2=Zoznamy!$C$2,3,IF($Q$2=Zoznamy!$C$3,4,IF($Q$2=Zoznamy!$C$4,5,IF($Q$2=Zoznamy!$C$5,6,IF($Q$2=Zoznamy!$C$6,7))))),0)),""),""))</f>
        <v/>
      </c>
      <c r="P64" s="144" t="str">
        <f>IF($Q$2="","",IF(H64="","",IF(H64="Súkromné vozidlo",(J64+J65)/100*$Q$4*O64,IF(H64="Súkromný motocykel",(J64+J65)/100*$Q$4*O64,""))))</f>
        <v/>
      </c>
      <c r="Q64" s="148"/>
      <c r="R64" s="147"/>
      <c r="S64" s="138"/>
    </row>
    <row r="65" spans="1:19" x14ac:dyDescent="0.2">
      <c r="A65" s="125"/>
      <c r="B65" s="73" t="s">
        <v>288</v>
      </c>
      <c r="C65" s="33"/>
      <c r="D65" s="34"/>
      <c r="E65" s="128"/>
      <c r="F65" s="89"/>
      <c r="G65" s="89"/>
      <c r="H65" s="116"/>
      <c r="I65" s="114"/>
      <c r="J65" s="35"/>
      <c r="K65" s="88"/>
      <c r="L65" s="93"/>
      <c r="M65" s="92"/>
      <c r="N65" s="91"/>
      <c r="O65" s="160"/>
      <c r="P65" s="144"/>
      <c r="Q65" s="148"/>
      <c r="R65" s="147"/>
      <c r="S65" s="138"/>
    </row>
    <row r="66" spans="1:19" x14ac:dyDescent="0.2">
      <c r="A66" s="125"/>
      <c r="B66" s="73" t="s">
        <v>287</v>
      </c>
      <c r="C66" s="33"/>
      <c r="D66" s="34"/>
      <c r="E66" s="128"/>
      <c r="F66" s="89"/>
      <c r="G66" s="89"/>
      <c r="H66" s="116"/>
      <c r="I66" s="114"/>
      <c r="J66" s="35"/>
      <c r="K66" s="87" t="str">
        <f>IF(D66="","",IF(G66="","",MAX(IF(D67-D66&lt;=0.25,0.25*VLOOKUP(G66,Zoznamy!$L$2:$O$194,4,0)+IF(I66="Nie",0,IF(I66="Áno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93" t="str">
        <f>IF(G66="","",VLOOKUP(G66,Zoznamy!L:O,3,0))</f>
        <v/>
      </c>
      <c r="M66" s="92" t="str">
        <f>IF(E66="","",IF(E66&lt;0.208333,0,IF(E66&lt;0.5,VLOOKUP("5 až 12 hodín",Zoznamy!$E$3:$F$5,2,0),IF(E66&lt;0.75,VLOOKUP("nad 12 hodín až 18 hodín",Zoznamy!$E$3:$F$5,2,0),VLOOKUP("nad 18 hodín",Zoznamy!$E$3:$F$5,2,0)))))</f>
        <v/>
      </c>
      <c r="N66" s="90" t="str">
        <f t="shared" ref="N66" si="26">IF(H66="","",IF(H66="Súkromné vozidlo",(J66+J67)*0.265,IF(H66="Súkromný motocykel",(J66+J67)*0.075,IF(H66="Firemné vozidlo","",IF(H66="Firemný motocykel","",IF(H66="Autobus","",IF(H66="Vlak","","")))))))</f>
        <v/>
      </c>
      <c r="O66" s="160" t="str">
        <f>IF(H66="Súkromné vozidlo",IF($Q$2&lt;&gt;"",(VLOOKUP(VLOOKUP(A66,Zoznamy!I:J,2,0),'Priemerné ceny PHM'!A:G,IF($Q$2=Zoznamy!$C$2,3,IF($Q$2=Zoznamy!$C$3,4,IF($Q$2=Zoznamy!$C$4,5,IF($Q$2=Zoznamy!$C$5,6,IF($Q$2=Zoznamy!$C$6,7))))),0)),""),IF(H66="Súkromný motocykel",IF($Q$2&lt;&gt;"",(VLOOKUP(VLOOKUP(A66,Zoznamy!I:J,2,0),'Priemerné ceny PHM'!A:G,IF($Q$2=Zoznamy!$C$2,3,IF($Q$2=Zoznamy!$C$3,4,IF($Q$2=Zoznamy!$C$4,5,IF($Q$2=Zoznamy!$C$5,6,IF($Q$2=Zoznamy!$C$6,7))))),0)),""),""))</f>
        <v/>
      </c>
      <c r="P66" s="144" t="str">
        <f>IF($Q$2="","",IF(H66="","",IF(H66="Súkromné vozidlo",(J66+J67)/100*$Q$4*O66,IF(H66="Súkromný motocykel",(J66+J67)/100*$Q$4*O66,""))))</f>
        <v/>
      </c>
      <c r="Q66" s="148"/>
      <c r="R66" s="147"/>
      <c r="S66" s="138"/>
    </row>
    <row r="67" spans="1:19" x14ac:dyDescent="0.2">
      <c r="A67" s="125"/>
      <c r="B67" s="73" t="s">
        <v>288</v>
      </c>
      <c r="C67" s="33"/>
      <c r="D67" s="34"/>
      <c r="E67" s="128"/>
      <c r="F67" s="89"/>
      <c r="G67" s="89"/>
      <c r="H67" s="116"/>
      <c r="I67" s="114"/>
      <c r="J67" s="35"/>
      <c r="K67" s="88"/>
      <c r="L67" s="93"/>
      <c r="M67" s="92"/>
      <c r="N67" s="91"/>
      <c r="O67" s="160"/>
      <c r="P67" s="144"/>
      <c r="Q67" s="148"/>
      <c r="R67" s="147"/>
      <c r="S67" s="138"/>
    </row>
    <row r="68" spans="1:19" x14ac:dyDescent="0.2">
      <c r="A68" s="125"/>
      <c r="B68" s="73" t="s">
        <v>287</v>
      </c>
      <c r="C68" s="33"/>
      <c r="D68" s="34"/>
      <c r="E68" s="128"/>
      <c r="F68" s="89"/>
      <c r="G68" s="89"/>
      <c r="H68" s="116"/>
      <c r="I68" s="114"/>
      <c r="J68" s="35"/>
      <c r="K68" s="87" t="str">
        <f>IF(D68="","",IF(G68="","",MAX(IF(D69-D68&lt;=0.25,0.25*VLOOKUP(G68,Zoznamy!$L$2:$O$194,4,0)+IF(I68="Nie",0,IF(I68="Áno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93" t="str">
        <f>IF(G68="","",VLOOKUP(G68,Zoznamy!L:O,3,0))</f>
        <v/>
      </c>
      <c r="M68" s="92" t="str">
        <f>IF(E68="","",IF(E68&lt;0.208333,0,IF(E68&lt;0.5,VLOOKUP("5 až 12 hodín",Zoznamy!$E$3:$F$5,2,0),IF(E68&lt;0.75,VLOOKUP("nad 12 hodín až 18 hodín",Zoznamy!$E$3:$F$5,2,0),VLOOKUP("nad 18 hodín",Zoznamy!$E$3:$F$5,2,0)))))</f>
        <v/>
      </c>
      <c r="N68" s="90" t="str">
        <f t="shared" ref="N68" si="27">IF(H68="","",IF(H68="Súkromné vozidlo",(J68+J69)*0.265,IF(H68="Súkromný motocykel",(J68+J69)*0.075,IF(H68="Firemné vozidlo","",IF(H68="Firemný motocykel","",IF(H68="Autobus","",IF(H68="Vlak","","")))))))</f>
        <v/>
      </c>
      <c r="O68" s="160" t="str">
        <f>IF(H68="Súkromné vozidlo",IF($Q$2&lt;&gt;"",(VLOOKUP(VLOOKUP(A68,Zoznamy!I:J,2,0),'Priemerné ceny PHM'!A:G,IF($Q$2=Zoznamy!$C$2,3,IF($Q$2=Zoznamy!$C$3,4,IF($Q$2=Zoznamy!$C$4,5,IF($Q$2=Zoznamy!$C$5,6,IF($Q$2=Zoznamy!$C$6,7))))),0)),""),IF(H68="Súkromný motocykel",IF($Q$2&lt;&gt;"",(VLOOKUP(VLOOKUP(A68,Zoznamy!I:J,2,0),'Priemerné ceny PHM'!A:G,IF($Q$2=Zoznamy!$C$2,3,IF($Q$2=Zoznamy!$C$3,4,IF($Q$2=Zoznamy!$C$4,5,IF($Q$2=Zoznamy!$C$5,6,IF($Q$2=Zoznamy!$C$6,7))))),0)),""),""))</f>
        <v/>
      </c>
      <c r="P68" s="144" t="str">
        <f>IF($Q$2="","",IF(H68="","",IF(H68="Súkromné vozidlo",(J68+J69)/100*$Q$4*O68,IF(H68="Súkromný motocykel",(J68+J69)/100*$Q$4*O68,""))))</f>
        <v/>
      </c>
      <c r="Q68" s="148"/>
      <c r="R68" s="147"/>
      <c r="S68" s="138"/>
    </row>
    <row r="69" spans="1:19" x14ac:dyDescent="0.2">
      <c r="A69" s="125"/>
      <c r="B69" s="73" t="s">
        <v>288</v>
      </c>
      <c r="C69" s="33"/>
      <c r="D69" s="34"/>
      <c r="E69" s="128"/>
      <c r="F69" s="89"/>
      <c r="G69" s="89"/>
      <c r="H69" s="116"/>
      <c r="I69" s="114"/>
      <c r="J69" s="35"/>
      <c r="K69" s="88"/>
      <c r="L69" s="93"/>
      <c r="M69" s="92"/>
      <c r="N69" s="91"/>
      <c r="O69" s="160"/>
      <c r="P69" s="144"/>
      <c r="Q69" s="148"/>
      <c r="R69" s="147"/>
      <c r="S69" s="138"/>
    </row>
    <row r="70" spans="1:19" x14ac:dyDescent="0.2">
      <c r="A70" s="125"/>
      <c r="B70" s="73" t="s">
        <v>287</v>
      </c>
      <c r="C70" s="33"/>
      <c r="D70" s="34"/>
      <c r="E70" s="128"/>
      <c r="F70" s="89"/>
      <c r="G70" s="89"/>
      <c r="H70" s="116"/>
      <c r="I70" s="114"/>
      <c r="J70" s="35"/>
      <c r="K70" s="87" t="str">
        <f>IF(D70="","",IF(G70="","",MAX(IF(D71-D70&lt;=0.25,0.25*VLOOKUP(G70,Zoznamy!$L$2:$O$194,4,0)+IF(I70="Nie",0,IF(I70="Áno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93" t="str">
        <f>IF(G70="","",VLOOKUP(G70,Zoznamy!L:O,3,0))</f>
        <v/>
      </c>
      <c r="M70" s="92" t="str">
        <f>IF(E70="","",IF(E70&lt;0.208333,0,IF(E70&lt;0.5,VLOOKUP("5 až 12 hodín",Zoznamy!$E$3:$F$5,2,0),IF(E70&lt;0.75,VLOOKUP("nad 12 hodín až 18 hodín",Zoznamy!$E$3:$F$5,2,0),VLOOKUP("nad 18 hodín",Zoznamy!$E$3:$F$5,2,0)))))</f>
        <v/>
      </c>
      <c r="N70" s="90" t="str">
        <f t="shared" ref="N70" si="28">IF(H70="","",IF(H70="Súkromné vozidlo",(J70+J71)*0.265,IF(H70="Súkromný motocykel",(J70+J71)*0.075,IF(H70="Firemné vozidlo","",IF(H70="Firemný motocykel","",IF(H70="Autobus","",IF(H70="Vlak","","")))))))</f>
        <v/>
      </c>
      <c r="O70" s="160" t="str">
        <f>IF(H70="Súkromné vozidlo",IF($Q$2&lt;&gt;"",(VLOOKUP(VLOOKUP(A70,Zoznamy!I:J,2,0),'Priemerné ceny PHM'!A:G,IF($Q$2=Zoznamy!$C$2,3,IF($Q$2=Zoznamy!$C$3,4,IF($Q$2=Zoznamy!$C$4,5,IF($Q$2=Zoznamy!$C$5,6,IF($Q$2=Zoznamy!$C$6,7))))),0)),""),IF(H70="Súkromný motocykel",IF($Q$2&lt;&gt;"",(VLOOKUP(VLOOKUP(A70,Zoznamy!I:J,2,0),'Priemerné ceny PHM'!A:G,IF($Q$2=Zoznamy!$C$2,3,IF($Q$2=Zoznamy!$C$3,4,IF($Q$2=Zoznamy!$C$4,5,IF($Q$2=Zoznamy!$C$5,6,IF($Q$2=Zoznamy!$C$6,7))))),0)),""),""))</f>
        <v/>
      </c>
      <c r="P70" s="144" t="str">
        <f>IF($Q$2="","",IF(H70="","",IF(H70="Súkromné vozidlo",(J70+J71)/100*$Q$4*O70,IF(H70="Súkromný motocykel",(J70+J71)/100*$Q$4*O70,""))))</f>
        <v/>
      </c>
      <c r="Q70" s="148"/>
      <c r="R70" s="147"/>
      <c r="S70" s="138"/>
    </row>
    <row r="71" spans="1:19" x14ac:dyDescent="0.2">
      <c r="A71" s="125"/>
      <c r="B71" s="73" t="s">
        <v>288</v>
      </c>
      <c r="C71" s="33"/>
      <c r="D71" s="34"/>
      <c r="E71" s="128"/>
      <c r="F71" s="89"/>
      <c r="G71" s="89"/>
      <c r="H71" s="116"/>
      <c r="I71" s="114"/>
      <c r="J71" s="35"/>
      <c r="K71" s="88"/>
      <c r="L71" s="93"/>
      <c r="M71" s="92"/>
      <c r="N71" s="91"/>
      <c r="O71" s="160"/>
      <c r="P71" s="144"/>
      <c r="Q71" s="148"/>
      <c r="R71" s="147"/>
      <c r="S71" s="138"/>
    </row>
    <row r="72" spans="1:19" x14ac:dyDescent="0.2">
      <c r="A72" s="125"/>
      <c r="B72" s="73" t="s">
        <v>287</v>
      </c>
      <c r="C72" s="33"/>
      <c r="D72" s="34"/>
      <c r="E72" s="128"/>
      <c r="F72" s="89"/>
      <c r="G72" s="89"/>
      <c r="H72" s="116"/>
      <c r="I72" s="114"/>
      <c r="J72" s="35"/>
      <c r="K72" s="87" t="str">
        <f>IF(D72="","",IF(G72="","",MAX(IF(D73-D72&lt;=0.25,0.25*VLOOKUP(G72,Zoznamy!$L$2:$O$194,4,0)+IF(I72="Nie",0,IF(I72="Áno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93" t="str">
        <f>IF(G72="","",VLOOKUP(G72,Zoznamy!L:O,3,0))</f>
        <v/>
      </c>
      <c r="M72" s="92" t="str">
        <f>IF(E72="","",IF(E72&lt;0.208333,0,IF(E72&lt;0.5,VLOOKUP("5 až 12 hodín",Zoznamy!$E$3:$F$5,2,0),IF(E72&lt;0.75,VLOOKUP("nad 12 hodín až 18 hodín",Zoznamy!$E$3:$F$5,2,0),VLOOKUP("nad 18 hodín",Zoznamy!$E$3:$F$5,2,0)))))</f>
        <v/>
      </c>
      <c r="N72" s="90" t="str">
        <f t="shared" ref="N72" si="29">IF(H72="","",IF(H72="Súkromné vozidlo",(J72+J73)*0.265,IF(H72="Súkromný motocykel",(J72+J73)*0.075,IF(H72="Firemné vozidlo","",IF(H72="Firemný motocykel","",IF(H72="Autobus","",IF(H72="Vlak","","")))))))</f>
        <v/>
      </c>
      <c r="O72" s="160" t="str">
        <f>IF(H72="Súkromné vozidlo",IF($Q$2&lt;&gt;"",(VLOOKUP(VLOOKUP(A72,Zoznamy!I:J,2,0),'Priemerné ceny PHM'!A:G,IF($Q$2=Zoznamy!$C$2,3,IF($Q$2=Zoznamy!$C$3,4,IF($Q$2=Zoznamy!$C$4,5,IF($Q$2=Zoznamy!$C$5,6,IF($Q$2=Zoznamy!$C$6,7))))),0)),""),IF(H72="Súkromný motocykel",IF($Q$2&lt;&gt;"",(VLOOKUP(VLOOKUP(A72,Zoznamy!I:J,2,0),'Priemerné ceny PHM'!A:G,IF($Q$2=Zoznamy!$C$2,3,IF($Q$2=Zoznamy!$C$3,4,IF($Q$2=Zoznamy!$C$4,5,IF($Q$2=Zoznamy!$C$5,6,IF($Q$2=Zoznamy!$C$6,7))))),0)),""),""))</f>
        <v/>
      </c>
      <c r="P72" s="144" t="str">
        <f>IF($Q$2="","",IF(H72="","",IF(H72="Súkromné vozidlo",(J72+J73)/100*$Q$4*O72,IF(H72="Súkromný motocykel",(J72+J73)/100*$Q$4*O72,""))))</f>
        <v/>
      </c>
      <c r="Q72" s="148"/>
      <c r="R72" s="147"/>
      <c r="S72" s="138"/>
    </row>
    <row r="73" spans="1:19" ht="12.75" thickBot="1" x14ac:dyDescent="0.25">
      <c r="A73" s="132"/>
      <c r="B73" s="74" t="s">
        <v>288</v>
      </c>
      <c r="C73" s="36"/>
      <c r="D73" s="37"/>
      <c r="E73" s="131"/>
      <c r="F73" s="130"/>
      <c r="G73" s="130"/>
      <c r="H73" s="129"/>
      <c r="I73" s="115"/>
      <c r="J73" s="38"/>
      <c r="K73" s="159"/>
      <c r="L73" s="184"/>
      <c r="M73" s="158"/>
      <c r="N73" s="161"/>
      <c r="O73" s="164"/>
      <c r="P73" s="157"/>
      <c r="Q73" s="155"/>
      <c r="R73" s="172"/>
      <c r="S73" s="156"/>
    </row>
    <row r="74" spans="1:19" ht="11.45" customHeight="1" x14ac:dyDescent="0.2">
      <c r="A74" s="39"/>
      <c r="B74" s="40"/>
      <c r="C74" s="41"/>
      <c r="D74" s="41"/>
      <c r="E74" s="41"/>
      <c r="F74" s="41"/>
      <c r="G74" s="41"/>
      <c r="H74" s="41"/>
      <c r="I74" s="177" t="s">
        <v>281</v>
      </c>
      <c r="J74" s="178"/>
      <c r="K74" s="149">
        <f>SUM(K12:K73)</f>
        <v>0</v>
      </c>
      <c r="L74" s="182"/>
      <c r="M74" s="151">
        <f>SUM(M12:M73)</f>
        <v>0</v>
      </c>
      <c r="N74" s="151">
        <f t="shared" ref="N74:P74" si="30">SUM(N12:N73)</f>
        <v>0</v>
      </c>
      <c r="O74" s="162"/>
      <c r="P74" s="151">
        <f t="shared" si="30"/>
        <v>0</v>
      </c>
      <c r="Q74" s="151">
        <f>SUM(Q12:Q73)</f>
        <v>0</v>
      </c>
      <c r="R74" s="149">
        <f>SUM(R12:R73)</f>
        <v>0</v>
      </c>
      <c r="S74" s="153"/>
    </row>
    <row r="75" spans="1:19" ht="12" customHeight="1" thickBot="1" x14ac:dyDescent="0.25">
      <c r="A75" s="59"/>
      <c r="B75" s="40"/>
      <c r="C75" s="41"/>
      <c r="D75" s="41"/>
      <c r="E75" s="41"/>
      <c r="F75" s="41"/>
      <c r="G75" s="41"/>
      <c r="H75" s="41"/>
      <c r="I75" s="177"/>
      <c r="J75" s="178"/>
      <c r="K75" s="150"/>
      <c r="L75" s="183"/>
      <c r="M75" s="152"/>
      <c r="N75" s="152"/>
      <c r="O75" s="163"/>
      <c r="P75" s="152"/>
      <c r="Q75" s="152"/>
      <c r="R75" s="150"/>
      <c r="S75" s="154"/>
    </row>
    <row r="76" spans="1:19" ht="11.45" customHeight="1" x14ac:dyDescent="0.2">
      <c r="A76" s="75" t="s">
        <v>36</v>
      </c>
      <c r="B76" s="40"/>
      <c r="C76" s="41"/>
      <c r="D76" s="41"/>
      <c r="E76" s="41"/>
      <c r="F76" s="41"/>
      <c r="I76" s="175" t="s">
        <v>282</v>
      </c>
      <c r="J76" s="176"/>
      <c r="K76" s="181">
        <v>0</v>
      </c>
      <c r="L76" s="153"/>
      <c r="M76" s="180">
        <f>M74</f>
        <v>0</v>
      </c>
      <c r="N76" s="180">
        <f>N74</f>
        <v>0</v>
      </c>
      <c r="O76" s="179"/>
      <c r="P76" s="180">
        <f>P74</f>
        <v>0</v>
      </c>
      <c r="Q76" s="151">
        <f>Q74</f>
        <v>0</v>
      </c>
      <c r="R76" s="181"/>
      <c r="S76" s="181"/>
    </row>
    <row r="77" spans="1:19" ht="12" customHeight="1" thickBot="1" x14ac:dyDescent="0.25">
      <c r="A77" s="42"/>
      <c r="B77" s="40"/>
      <c r="C77" s="41"/>
      <c r="D77" s="41"/>
      <c r="E77" s="41"/>
      <c r="F77" s="41"/>
      <c r="G77" s="60"/>
      <c r="H77" s="60"/>
      <c r="I77" s="175"/>
      <c r="J77" s="176"/>
      <c r="K77" s="154"/>
      <c r="L77" s="154"/>
      <c r="M77" s="152"/>
      <c r="N77" s="152"/>
      <c r="O77" s="163"/>
      <c r="P77" s="152"/>
      <c r="Q77" s="152"/>
      <c r="R77" s="154"/>
      <c r="S77" s="154"/>
    </row>
    <row r="78" spans="1:19" ht="12.75" thickBot="1" x14ac:dyDescent="0.25">
      <c r="A78" s="39"/>
      <c r="B78" s="61"/>
      <c r="C78" s="62"/>
      <c r="D78" s="62"/>
      <c r="E78" s="62"/>
      <c r="F78" s="62"/>
      <c r="G78" s="62"/>
      <c r="H78" s="62"/>
      <c r="I78" s="63"/>
      <c r="J78" s="100" t="s">
        <v>276</v>
      </c>
      <c r="K78" s="100"/>
      <c r="L78" s="100"/>
      <c r="M78" s="100"/>
      <c r="N78" s="100"/>
      <c r="O78" s="100"/>
      <c r="P78" s="64"/>
      <c r="Q78" s="107">
        <v>0</v>
      </c>
      <c r="R78" s="108"/>
      <c r="S78" s="109"/>
    </row>
    <row r="79" spans="1:19" ht="13.5" customHeight="1" thickBot="1" x14ac:dyDescent="0.25">
      <c r="A79" s="79" t="s">
        <v>37</v>
      </c>
      <c r="B79" s="80"/>
      <c r="C79" s="80"/>
      <c r="D79" s="81"/>
      <c r="E79" s="79" t="s">
        <v>38</v>
      </c>
      <c r="F79" s="80"/>
      <c r="G79" s="80"/>
      <c r="H79" s="81"/>
      <c r="I79" s="63"/>
      <c r="J79" s="100"/>
      <c r="K79" s="100"/>
      <c r="L79" s="100"/>
      <c r="M79" s="100"/>
      <c r="N79" s="100"/>
      <c r="O79" s="100"/>
      <c r="P79" s="64"/>
      <c r="Q79" s="110"/>
      <c r="R79" s="111"/>
      <c r="S79" s="112"/>
    </row>
    <row r="80" spans="1:19" ht="12" customHeight="1" thickBot="1" x14ac:dyDescent="0.25">
      <c r="A80" s="43"/>
      <c r="B80" s="65"/>
      <c r="C80" s="65"/>
      <c r="D80" s="44"/>
      <c r="E80" s="43"/>
      <c r="F80" s="65"/>
      <c r="G80" s="65"/>
      <c r="H80" s="44"/>
      <c r="S80" s="45"/>
    </row>
    <row r="81" spans="1:19" x14ac:dyDescent="0.2">
      <c r="A81" s="43"/>
      <c r="B81" s="65"/>
      <c r="C81" s="65"/>
      <c r="D81" s="44"/>
      <c r="E81" s="43"/>
      <c r="F81" s="65"/>
      <c r="G81" s="65"/>
      <c r="H81" s="44"/>
      <c r="I81" s="66"/>
      <c r="J81" s="76" t="s">
        <v>35</v>
      </c>
      <c r="K81" s="64"/>
      <c r="L81" s="64"/>
      <c r="M81" s="64"/>
      <c r="N81" s="64"/>
      <c r="O81" s="64"/>
      <c r="P81" s="64"/>
      <c r="Q81" s="94">
        <f>K76+M76+N76+P76+Q76+R76-Q78</f>
        <v>0</v>
      </c>
      <c r="R81" s="95"/>
      <c r="S81" s="96"/>
    </row>
    <row r="82" spans="1:19" ht="12.75" thickBot="1" x14ac:dyDescent="0.25">
      <c r="A82" s="46"/>
      <c r="B82" s="47"/>
      <c r="C82" s="47"/>
      <c r="D82" s="48"/>
      <c r="E82" s="46"/>
      <c r="F82" s="47"/>
      <c r="G82" s="47"/>
      <c r="H82" s="48"/>
      <c r="I82" s="49"/>
      <c r="J82" s="49"/>
      <c r="K82" s="50"/>
      <c r="L82" s="50"/>
      <c r="M82" s="50"/>
      <c r="N82" s="50"/>
      <c r="O82" s="50"/>
      <c r="P82" s="50"/>
      <c r="Q82" s="97"/>
      <c r="R82" s="98"/>
      <c r="S82" s="99"/>
    </row>
    <row r="83" spans="1:19" x14ac:dyDescent="0.2">
      <c r="B83" s="41"/>
      <c r="D83" s="41"/>
      <c r="I83" s="40"/>
      <c r="J83" s="40"/>
      <c r="K83" s="40"/>
      <c r="L83" s="40"/>
      <c r="M83" s="40"/>
      <c r="N83" s="40"/>
      <c r="O83" s="40"/>
      <c r="Q83" s="40"/>
      <c r="R83" s="40"/>
      <c r="S83" s="40"/>
    </row>
    <row r="84" spans="1:19" x14ac:dyDescent="0.2">
      <c r="A84" s="41"/>
      <c r="B84" s="41"/>
      <c r="D84" s="41"/>
      <c r="I84" s="40"/>
      <c r="J84" s="40"/>
      <c r="K84" s="40"/>
      <c r="L84" s="40"/>
      <c r="M84" s="40"/>
      <c r="N84" s="40"/>
      <c r="O84" s="40"/>
      <c r="P84" s="40"/>
      <c r="Q84" s="40"/>
      <c r="R84" s="40"/>
      <c r="S84" s="40"/>
    </row>
    <row r="85" spans="1:19" x14ac:dyDescent="0.2">
      <c r="I85" s="40"/>
      <c r="J85" s="40"/>
      <c r="K85" s="40"/>
      <c r="L85" s="40"/>
      <c r="M85" s="40"/>
      <c r="N85" s="40"/>
      <c r="O85" s="40"/>
      <c r="P85" s="40"/>
      <c r="Q85" s="40"/>
      <c r="R85" s="40"/>
      <c r="S85" s="40"/>
    </row>
    <row r="86" spans="1:19" x14ac:dyDescent="0.2">
      <c r="I86" s="40"/>
      <c r="J86" s="40"/>
      <c r="K86" s="40"/>
      <c r="L86" s="40"/>
      <c r="M86" s="40"/>
      <c r="N86" s="40"/>
      <c r="O86" s="40"/>
      <c r="P86" s="40"/>
      <c r="Q86" s="40"/>
      <c r="R86" s="40"/>
      <c r="S86" s="40"/>
    </row>
    <row r="87" spans="1:19" x14ac:dyDescent="0.2">
      <c r="A87" s="51"/>
      <c r="B87" s="40"/>
      <c r="C87" s="52"/>
      <c r="D87" s="41"/>
      <c r="E87" s="52"/>
      <c r="F87" s="53"/>
      <c r="G87" s="53"/>
      <c r="H87" s="53"/>
      <c r="I87" s="40"/>
      <c r="J87" s="40"/>
      <c r="K87" s="40"/>
      <c r="L87" s="40"/>
      <c r="M87" s="40"/>
      <c r="N87" s="40"/>
      <c r="O87" s="40"/>
      <c r="P87" s="40"/>
      <c r="Q87" s="40"/>
      <c r="R87" s="40"/>
      <c r="S87" s="40"/>
    </row>
  </sheetData>
  <sheetProtection algorithmName="SHA-512" hashValue="7MeoTcJGIrPkNeTzuEDEnIFwOxLQSgsVWsJ/T4X4MoLYeWaZ60g2IV1W1MQmbSgNG0SLM44psNQGAMKU5wCqQg==" saltValue="gMZWPlPkduuUNM39BNMFOQ==" spinCount="100000" sheet="1" objects="1" scenarios="1"/>
  <mergeCells count="522">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R46:R47"/>
    <mergeCell ref="R48:R49"/>
    <mergeCell ref="R50:R51"/>
    <mergeCell ref="R52:R53"/>
    <mergeCell ref="R54:R55"/>
    <mergeCell ref="R56:R57"/>
    <mergeCell ref="R58:R59"/>
    <mergeCell ref="R60:R61"/>
    <mergeCell ref="R62:R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F48:F4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O12:O73 Q12:R73" xr:uid="{9E070F1C-04D5-41B0-8EB5-261A68232FA4}">
      <formula1>0</formula1>
    </dataValidation>
    <dataValidation operator="greaterThan" allowBlank="1" showInputMessage="1" showErrorMessage="1" sqref="P12:P73 S12:S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34"/>
  <sheetViews>
    <sheetView workbookViewId="0">
      <pane ySplit="2" topLeftCell="A3" activePane="bottomLeft" state="frozen"/>
      <selection pane="bottomLeft" activeCell="B1" sqref="B1:G1"/>
    </sheetView>
  </sheetViews>
  <sheetFormatPr defaultColWidth="8.85546875" defaultRowHeight="12.75" x14ac:dyDescent="0.2"/>
  <cols>
    <col min="1" max="1" width="4" style="5" hidden="1" customWidth="1"/>
    <col min="2" max="2" width="35" style="5" customWidth="1"/>
    <col min="3" max="4" width="21.85546875" style="5" customWidth="1"/>
    <col min="5" max="5" width="14.28515625" style="5" customWidth="1"/>
    <col min="6" max="6" width="15" style="5" customWidth="1"/>
    <col min="7" max="7" width="11.28515625" style="5" customWidth="1"/>
    <col min="8" max="9" width="10.140625" style="5" bestFit="1" customWidth="1"/>
    <col min="10" max="16384" width="8.85546875" style="5"/>
  </cols>
  <sheetData>
    <row r="1" spans="1:7" ht="13.5" customHeight="1" thickBot="1" x14ac:dyDescent="0.25">
      <c r="B1" s="185" t="s">
        <v>313</v>
      </c>
      <c r="C1" s="186"/>
      <c r="D1" s="186"/>
      <c r="E1" s="186"/>
      <c r="F1" s="186"/>
      <c r="G1" s="186"/>
    </row>
    <row r="2" spans="1:7" ht="26.25" thickBot="1" x14ac:dyDescent="0.25">
      <c r="B2" s="6" t="s">
        <v>29</v>
      </c>
      <c r="C2" s="7" t="s">
        <v>23</v>
      </c>
      <c r="D2" s="7" t="s">
        <v>24</v>
      </c>
      <c r="E2" s="14" t="s">
        <v>25</v>
      </c>
      <c r="F2" s="7" t="s">
        <v>26</v>
      </c>
      <c r="G2" s="7" t="s">
        <v>27</v>
      </c>
    </row>
    <row r="3" spans="1:7" ht="13.5" thickBot="1" x14ac:dyDescent="0.25">
      <c r="A3" s="5">
        <v>244</v>
      </c>
      <c r="B3" s="4" t="s">
        <v>290</v>
      </c>
      <c r="C3" s="4">
        <v>1.5289999999999999</v>
      </c>
      <c r="D3" s="4">
        <v>1.7370000000000001</v>
      </c>
      <c r="E3" s="4">
        <v>0.71899999999999997</v>
      </c>
      <c r="F3" s="4">
        <v>1.4430000000000001</v>
      </c>
      <c r="G3" s="4">
        <v>1.6020000000000001</v>
      </c>
    </row>
    <row r="4" spans="1:7" ht="13.5" thickBot="1" x14ac:dyDescent="0.25">
      <c r="A4" s="5">
        <v>245</v>
      </c>
      <c r="B4" s="4" t="s">
        <v>291</v>
      </c>
      <c r="C4" s="4">
        <v>1.516</v>
      </c>
      <c r="D4" s="4">
        <v>1.716</v>
      </c>
      <c r="E4" s="4">
        <v>0.71699999999999997</v>
      </c>
      <c r="F4" s="4">
        <v>1.4279999999999999</v>
      </c>
      <c r="G4" s="4">
        <v>1.601</v>
      </c>
    </row>
    <row r="5" spans="1:7" ht="13.5" thickBot="1" x14ac:dyDescent="0.25">
      <c r="A5" s="5">
        <v>246</v>
      </c>
      <c r="B5" s="4" t="s">
        <v>292</v>
      </c>
      <c r="C5" s="4">
        <v>1.4770000000000001</v>
      </c>
      <c r="D5" s="4">
        <v>1.669</v>
      </c>
      <c r="E5" s="4">
        <v>0.71599999999999997</v>
      </c>
      <c r="F5" s="4">
        <v>1.403</v>
      </c>
      <c r="G5" s="4">
        <v>1.6020000000000001</v>
      </c>
    </row>
    <row r="6" spans="1:7" ht="13.5" thickBot="1" x14ac:dyDescent="0.25">
      <c r="A6" s="5">
        <v>247</v>
      </c>
      <c r="B6" s="4" t="s">
        <v>293</v>
      </c>
      <c r="C6" s="4">
        <v>1.4770000000000001</v>
      </c>
      <c r="D6" s="4">
        <v>1.6879999999999999</v>
      </c>
      <c r="E6" s="4">
        <v>0.71499999999999997</v>
      </c>
      <c r="F6" s="4">
        <v>1.4019999999999999</v>
      </c>
      <c r="G6" s="4">
        <v>1.552</v>
      </c>
    </row>
    <row r="7" spans="1:7" ht="13.5" thickBot="1" x14ac:dyDescent="0.25">
      <c r="A7" s="5">
        <v>248</v>
      </c>
      <c r="B7" s="4" t="s">
        <v>294</v>
      </c>
      <c r="C7" s="4">
        <v>1.4750000000000001</v>
      </c>
      <c r="D7" s="4">
        <v>1.6870000000000001</v>
      </c>
      <c r="E7" s="4">
        <v>0.71499999999999997</v>
      </c>
      <c r="F7" s="4">
        <v>1.401</v>
      </c>
      <c r="G7" s="4">
        <v>1.552</v>
      </c>
    </row>
    <row r="8" spans="1:7" ht="13.5" thickBot="1" x14ac:dyDescent="0.25">
      <c r="A8" s="5">
        <v>249</v>
      </c>
      <c r="B8" s="4" t="s">
        <v>295</v>
      </c>
      <c r="C8" s="4">
        <v>1.4770000000000001</v>
      </c>
      <c r="D8" s="4">
        <v>1.6879999999999999</v>
      </c>
      <c r="E8" s="4">
        <v>0.71399999999999997</v>
      </c>
      <c r="F8" s="4">
        <v>1.4019999999999999</v>
      </c>
      <c r="G8" s="4">
        <v>1.5529999999999999</v>
      </c>
    </row>
    <row r="9" spans="1:7" ht="13.5" thickBot="1" x14ac:dyDescent="0.25">
      <c r="A9" s="5">
        <v>250</v>
      </c>
      <c r="B9" s="4" t="s">
        <v>296</v>
      </c>
      <c r="C9" s="4">
        <v>1.4950000000000001</v>
      </c>
      <c r="D9" s="4">
        <v>1.71</v>
      </c>
      <c r="E9" s="4">
        <v>0.73899999999999999</v>
      </c>
      <c r="F9" s="4">
        <v>1.42</v>
      </c>
      <c r="G9" s="4">
        <v>1.552</v>
      </c>
    </row>
    <row r="10" spans="1:7" ht="13.5" thickBot="1" x14ac:dyDescent="0.25">
      <c r="A10" s="5">
        <v>251</v>
      </c>
      <c r="B10" s="4" t="s">
        <v>297</v>
      </c>
      <c r="C10" s="4">
        <v>1.518</v>
      </c>
      <c r="D10" s="4">
        <v>1.7230000000000001</v>
      </c>
      <c r="E10" s="4">
        <v>0.73599999999999999</v>
      </c>
      <c r="F10" s="4">
        <v>1.4239999999999999</v>
      </c>
      <c r="G10" s="4">
        <v>1.552</v>
      </c>
    </row>
    <row r="11" spans="1:7" ht="13.5" thickBot="1" x14ac:dyDescent="0.25">
      <c r="A11" s="5">
        <v>252</v>
      </c>
      <c r="B11" s="4" t="s">
        <v>298</v>
      </c>
      <c r="C11" s="4">
        <v>1.516</v>
      </c>
      <c r="D11" s="4">
        <v>1.72</v>
      </c>
      <c r="E11" s="4">
        <v>0.73199999999999998</v>
      </c>
      <c r="F11" s="4">
        <v>1.4179999999999999</v>
      </c>
      <c r="G11" s="4">
        <v>1.5529999999999999</v>
      </c>
    </row>
    <row r="12" spans="1:7" ht="13.5" thickBot="1" x14ac:dyDescent="0.25">
      <c r="A12" s="5">
        <v>253</v>
      </c>
      <c r="B12" s="4" t="s">
        <v>299</v>
      </c>
      <c r="C12" s="4">
        <v>1.4990000000000001</v>
      </c>
      <c r="D12" s="4">
        <v>1.708</v>
      </c>
      <c r="E12" s="4">
        <v>0.73599999999999999</v>
      </c>
      <c r="F12" s="4">
        <v>1.4219999999999999</v>
      </c>
      <c r="G12" s="4">
        <v>1.5529999999999999</v>
      </c>
    </row>
    <row r="13" spans="1:7" ht="13.5" thickBot="1" x14ac:dyDescent="0.25">
      <c r="A13" s="5">
        <v>254</v>
      </c>
      <c r="B13" s="4" t="s">
        <v>300</v>
      </c>
      <c r="C13" s="4">
        <v>1.496</v>
      </c>
      <c r="D13" s="4">
        <v>1.702</v>
      </c>
      <c r="E13" s="4">
        <v>0.73599999999999999</v>
      </c>
      <c r="F13" s="4">
        <v>1.421</v>
      </c>
      <c r="G13" s="4">
        <v>1.552</v>
      </c>
    </row>
    <row r="14" spans="1:7" ht="13.5" thickBot="1" x14ac:dyDescent="0.25">
      <c r="A14" s="5">
        <v>255</v>
      </c>
      <c r="B14" s="4" t="s">
        <v>301</v>
      </c>
      <c r="C14" s="4">
        <v>1.504</v>
      </c>
      <c r="D14" s="4">
        <v>1.7110000000000001</v>
      </c>
      <c r="E14" s="4">
        <v>0.749</v>
      </c>
      <c r="F14" s="4">
        <v>1.4410000000000001</v>
      </c>
      <c r="G14" s="4">
        <v>1.5529999999999999</v>
      </c>
    </row>
    <row r="15" spans="1:7" ht="13.5" thickBot="1" x14ac:dyDescent="0.25">
      <c r="A15" s="5">
        <v>256</v>
      </c>
      <c r="B15" s="4" t="s">
        <v>302</v>
      </c>
      <c r="C15" s="4">
        <v>1.506</v>
      </c>
      <c r="D15" s="4">
        <v>1.7130000000000001</v>
      </c>
      <c r="E15" s="4">
        <v>0.752</v>
      </c>
      <c r="F15" s="4">
        <v>1.46</v>
      </c>
      <c r="G15" s="4">
        <v>1.552</v>
      </c>
    </row>
    <row r="16" spans="1:7" ht="13.5" thickBot="1" x14ac:dyDescent="0.25">
      <c r="A16" s="5">
        <v>257</v>
      </c>
      <c r="B16" s="4" t="s">
        <v>303</v>
      </c>
      <c r="C16" s="4">
        <v>1.5209999999999999</v>
      </c>
      <c r="D16" s="4">
        <v>1.7230000000000001</v>
      </c>
      <c r="E16" s="4">
        <v>0.752</v>
      </c>
      <c r="F16" s="4">
        <v>1.4790000000000001</v>
      </c>
      <c r="G16" s="4">
        <v>1.552</v>
      </c>
    </row>
    <row r="17" spans="1:7" ht="13.5" thickBot="1" x14ac:dyDescent="0.25">
      <c r="A17" s="5">
        <v>258</v>
      </c>
      <c r="B17" s="4" t="s">
        <v>304</v>
      </c>
      <c r="C17" s="4">
        <v>1.5069999999999999</v>
      </c>
      <c r="D17" s="4">
        <v>1.702</v>
      </c>
      <c r="E17" s="4">
        <v>0.752</v>
      </c>
      <c r="F17" s="4">
        <v>1.4590000000000001</v>
      </c>
      <c r="G17" s="4">
        <v>1.552</v>
      </c>
    </row>
    <row r="18" spans="1:7" ht="13.5" thickBot="1" x14ac:dyDescent="0.25">
      <c r="A18" s="5">
        <v>259</v>
      </c>
      <c r="B18" s="4" t="s">
        <v>305</v>
      </c>
      <c r="C18" s="4">
        <v>1.5049999999999999</v>
      </c>
      <c r="D18" s="4">
        <v>1.7</v>
      </c>
      <c r="E18" s="4">
        <v>0.753</v>
      </c>
      <c r="F18" s="4">
        <v>1.4590000000000001</v>
      </c>
      <c r="G18" s="4">
        <v>1.552</v>
      </c>
    </row>
    <row r="19" spans="1:7" ht="13.5" thickBot="1" x14ac:dyDescent="0.25">
      <c r="A19" s="5">
        <v>260</v>
      </c>
      <c r="B19" s="4" t="s">
        <v>306</v>
      </c>
      <c r="C19" s="4">
        <v>1.524</v>
      </c>
      <c r="D19" s="4">
        <v>1.716</v>
      </c>
      <c r="E19" s="4">
        <v>0.746</v>
      </c>
      <c r="F19" s="4">
        <v>1.4770000000000001</v>
      </c>
      <c r="G19" s="4">
        <v>1.5509999999999999</v>
      </c>
    </row>
    <row r="20" spans="1:7" ht="13.5" thickBot="1" x14ac:dyDescent="0.25">
      <c r="A20" s="5">
        <v>261</v>
      </c>
      <c r="B20" s="4" t="s">
        <v>307</v>
      </c>
      <c r="C20" s="4">
        <v>1.524</v>
      </c>
      <c r="D20" s="4">
        <v>1.718</v>
      </c>
      <c r="E20" s="4">
        <v>0.748</v>
      </c>
      <c r="F20" s="4">
        <v>1.474</v>
      </c>
      <c r="G20" s="4">
        <v>1.5509999999999999</v>
      </c>
    </row>
    <row r="21" spans="1:7" ht="13.5" thickBot="1" x14ac:dyDescent="0.25">
      <c r="A21" s="5">
        <v>262</v>
      </c>
      <c r="B21" s="4" t="s">
        <v>308</v>
      </c>
      <c r="C21" s="4">
        <v>1.5609999999999999</v>
      </c>
      <c r="D21" s="4">
        <v>1.764</v>
      </c>
      <c r="E21" s="4">
        <v>0.76800000000000002</v>
      </c>
      <c r="F21" s="4">
        <v>1.5089999999999999</v>
      </c>
      <c r="G21" s="4">
        <v>1.631</v>
      </c>
    </row>
    <row r="22" spans="1:7" ht="13.5" thickBot="1" x14ac:dyDescent="0.25">
      <c r="A22" s="5">
        <v>263</v>
      </c>
      <c r="B22" s="4" t="s">
        <v>309</v>
      </c>
      <c r="C22" s="4">
        <v>1.5629999999999999</v>
      </c>
      <c r="D22" s="4">
        <v>1.7669999999999999</v>
      </c>
      <c r="E22" s="4">
        <v>0.77100000000000002</v>
      </c>
      <c r="F22" s="4">
        <v>1.514</v>
      </c>
      <c r="G22" s="4">
        <v>1.631</v>
      </c>
    </row>
    <row r="23" spans="1:7" ht="13.5" thickBot="1" x14ac:dyDescent="0.25">
      <c r="A23" s="5">
        <v>264</v>
      </c>
      <c r="B23" s="4" t="s">
        <v>310</v>
      </c>
      <c r="C23" s="4">
        <v>1.5940000000000001</v>
      </c>
      <c r="D23" s="4">
        <v>1.806</v>
      </c>
      <c r="E23" s="4">
        <v>0.76600000000000001</v>
      </c>
      <c r="F23" s="4">
        <v>1.546</v>
      </c>
      <c r="G23" s="4">
        <v>1.631</v>
      </c>
    </row>
    <row r="24" spans="1:7" ht="13.5" thickBot="1" x14ac:dyDescent="0.25">
      <c r="A24" s="5">
        <v>265</v>
      </c>
      <c r="B24" s="4" t="s">
        <v>311</v>
      </c>
      <c r="C24" s="4">
        <v>1.6120000000000001</v>
      </c>
      <c r="D24" s="4">
        <v>1.8149999999999999</v>
      </c>
      <c r="E24" s="4">
        <v>0.76600000000000001</v>
      </c>
      <c r="F24" s="4">
        <v>1.5680000000000001</v>
      </c>
      <c r="G24" s="4">
        <v>1.631</v>
      </c>
    </row>
    <row r="25" spans="1:7" ht="13.5" thickBot="1" x14ac:dyDescent="0.25">
      <c r="A25" s="5">
        <v>266</v>
      </c>
      <c r="B25" s="4" t="s">
        <v>312</v>
      </c>
      <c r="C25" s="4">
        <v>1.589</v>
      </c>
      <c r="D25" s="4">
        <v>1.7889999999999999</v>
      </c>
      <c r="E25" s="4">
        <v>0.76300000000000001</v>
      </c>
      <c r="F25" s="4">
        <v>1.5489999999999999</v>
      </c>
      <c r="G25" s="4">
        <v>1.631</v>
      </c>
    </row>
    <row r="26" spans="1:7" ht="13.5" thickBot="1" x14ac:dyDescent="0.25">
      <c r="A26" s="5">
        <v>267</v>
      </c>
      <c r="B26" s="4" t="s">
        <v>314</v>
      </c>
      <c r="C26" s="4">
        <v>1.587</v>
      </c>
      <c r="D26" s="4">
        <v>1.792</v>
      </c>
      <c r="E26" s="4">
        <v>0.76300000000000001</v>
      </c>
      <c r="F26" s="4">
        <v>1.5489999999999999</v>
      </c>
      <c r="G26" s="4">
        <v>1.661</v>
      </c>
    </row>
    <row r="27" spans="1:7" ht="13.5" thickBot="1" x14ac:dyDescent="0.25">
      <c r="A27" s="5">
        <v>268</v>
      </c>
      <c r="B27" s="4" t="s">
        <v>315</v>
      </c>
      <c r="C27" s="4">
        <v>1.5860000000000001</v>
      </c>
      <c r="D27" s="4">
        <v>1.79</v>
      </c>
      <c r="E27" s="4">
        <v>0.76500000000000001</v>
      </c>
      <c r="F27" s="4">
        <v>1.546</v>
      </c>
      <c r="G27" s="4">
        <v>1.6619999999999999</v>
      </c>
    </row>
    <row r="28" spans="1:7" ht="13.5" thickBot="1" x14ac:dyDescent="0.25">
      <c r="A28" s="5">
        <v>269</v>
      </c>
      <c r="B28" s="4" t="s">
        <v>316</v>
      </c>
      <c r="C28" s="4">
        <v>1.587</v>
      </c>
      <c r="D28" s="4">
        <v>1.7869999999999999</v>
      </c>
      <c r="E28" s="4">
        <v>0.76500000000000001</v>
      </c>
      <c r="F28" s="4">
        <v>1.5469999999999999</v>
      </c>
      <c r="G28" s="4">
        <v>1.661</v>
      </c>
    </row>
    <row r="29" spans="1:7" ht="13.5" thickBot="1" x14ac:dyDescent="0.25">
      <c r="A29" s="5">
        <v>270</v>
      </c>
      <c r="B29" s="4" t="s">
        <v>317</v>
      </c>
      <c r="C29" s="4">
        <v>1.573</v>
      </c>
      <c r="D29" s="4">
        <v>1.7809999999999999</v>
      </c>
      <c r="E29" s="4">
        <v>0.77500000000000002</v>
      </c>
      <c r="F29" s="4">
        <v>1.5509999999999999</v>
      </c>
      <c r="G29" s="4">
        <v>1.6619999999999999</v>
      </c>
    </row>
    <row r="30" spans="1:7" ht="13.5" thickBot="1" x14ac:dyDescent="0.25">
      <c r="A30" s="5">
        <v>271</v>
      </c>
      <c r="B30" s="4" t="s">
        <v>318</v>
      </c>
      <c r="C30" s="4">
        <v>1.5429999999999999</v>
      </c>
      <c r="D30" s="4">
        <v>1.778</v>
      </c>
      <c r="E30" s="4">
        <v>0.77700000000000002</v>
      </c>
      <c r="F30" s="4">
        <v>1.522</v>
      </c>
      <c r="G30" s="4">
        <v>1.663</v>
      </c>
    </row>
    <row r="31" spans="1:7" ht="13.5" thickBot="1" x14ac:dyDescent="0.25">
      <c r="A31" s="5">
        <v>272</v>
      </c>
      <c r="B31" s="4" t="s">
        <v>319</v>
      </c>
      <c r="C31" s="4">
        <v>1.506</v>
      </c>
      <c r="D31" s="4">
        <v>1.716</v>
      </c>
      <c r="E31" s="4">
        <v>0.77200000000000002</v>
      </c>
      <c r="F31" s="4">
        <v>1.4830000000000001</v>
      </c>
      <c r="G31" s="4">
        <v>1.6619999999999999</v>
      </c>
    </row>
    <row r="32" spans="1:7" ht="13.5" thickBot="1" x14ac:dyDescent="0.25">
      <c r="A32" s="5">
        <v>273</v>
      </c>
      <c r="B32" s="4" t="s">
        <v>320</v>
      </c>
      <c r="C32" s="4">
        <v>1.506</v>
      </c>
      <c r="D32" s="4">
        <v>1.716</v>
      </c>
      <c r="E32" s="4">
        <v>0.77300000000000002</v>
      </c>
      <c r="F32" s="4">
        <v>1.48</v>
      </c>
      <c r="G32" s="4">
        <v>1.663</v>
      </c>
    </row>
    <row r="33" spans="1:7" ht="13.5" thickBot="1" x14ac:dyDescent="0.25">
      <c r="A33" s="5">
        <v>274</v>
      </c>
      <c r="B33" s="4" t="s">
        <v>321</v>
      </c>
      <c r="C33" s="4">
        <v>1.52</v>
      </c>
      <c r="D33" s="4">
        <v>1.736</v>
      </c>
      <c r="E33" s="4">
        <v>0.76900000000000002</v>
      </c>
      <c r="F33" s="4">
        <v>1.4790000000000001</v>
      </c>
      <c r="G33" s="4">
        <v>1.651</v>
      </c>
    </row>
    <row r="34" spans="1:7" ht="13.5" thickBot="1" x14ac:dyDescent="0.25">
      <c r="A34" s="5">
        <v>275</v>
      </c>
      <c r="B34" s="4" t="s">
        <v>322</v>
      </c>
      <c r="C34" s="4">
        <v>1.55</v>
      </c>
      <c r="D34" s="4">
        <v>1.762</v>
      </c>
      <c r="E34" s="4">
        <v>0.76100000000000001</v>
      </c>
      <c r="F34" s="4">
        <v>1.4930000000000001</v>
      </c>
      <c r="G34" s="4">
        <v>1.661</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 activePane="bottomLeft" state="frozen"/>
      <selection pane="bottomLeft"/>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8.5703125" style="1" customWidth="1"/>
    <col min="14" max="14" width="10.42578125" style="1" bestFit="1" customWidth="1"/>
    <col min="15" max="15" width="15.42578125" style="1" bestFit="1" customWidth="1"/>
    <col min="16" max="16384" width="9.140625" style="1"/>
  </cols>
  <sheetData>
    <row r="1" spans="1:15" ht="13.15" customHeight="1" x14ac:dyDescent="0.2">
      <c r="A1" s="12" t="s">
        <v>3</v>
      </c>
      <c r="B1" s="13" t="s">
        <v>12</v>
      </c>
      <c r="C1" s="15" t="s">
        <v>50</v>
      </c>
      <c r="E1" s="187" t="s">
        <v>40</v>
      </c>
      <c r="F1" s="187"/>
      <c r="L1" s="21" t="s">
        <v>52</v>
      </c>
      <c r="M1" s="22" t="s">
        <v>53</v>
      </c>
      <c r="N1" s="22" t="s">
        <v>54</v>
      </c>
      <c r="O1" s="22" t="s">
        <v>55</v>
      </c>
    </row>
    <row r="2" spans="1:15" ht="13.15" customHeight="1" x14ac:dyDescent="0.2">
      <c r="A2" s="2" t="s">
        <v>11</v>
      </c>
      <c r="B2" s="3" t="s">
        <v>16</v>
      </c>
      <c r="C2" s="1" t="s">
        <v>48</v>
      </c>
      <c r="E2" s="8" t="s">
        <v>41</v>
      </c>
      <c r="F2" s="8" t="s">
        <v>42</v>
      </c>
      <c r="I2" s="11">
        <v>43829</v>
      </c>
      <c r="J2" s="1">
        <v>1</v>
      </c>
      <c r="L2" s="20" t="s">
        <v>56</v>
      </c>
      <c r="M2" s="16" t="s">
        <v>57</v>
      </c>
      <c r="N2" s="16" t="s">
        <v>58</v>
      </c>
      <c r="O2" s="16">
        <v>32</v>
      </c>
    </row>
    <row r="3" spans="1:15" x14ac:dyDescent="0.2">
      <c r="A3" s="2" t="s">
        <v>4</v>
      </c>
      <c r="B3" s="3" t="s">
        <v>13</v>
      </c>
      <c r="C3" s="1" t="s">
        <v>49</v>
      </c>
      <c r="E3" s="1" t="s">
        <v>43</v>
      </c>
      <c r="F3" s="10">
        <v>8.3000000000000007</v>
      </c>
      <c r="I3" s="11">
        <v>43830</v>
      </c>
      <c r="J3" s="1">
        <v>1</v>
      </c>
      <c r="L3" s="20" t="s">
        <v>59</v>
      </c>
      <c r="M3" s="17" t="s">
        <v>57</v>
      </c>
      <c r="N3" s="17" t="s">
        <v>58</v>
      </c>
      <c r="O3" s="17">
        <v>33</v>
      </c>
    </row>
    <row r="4" spans="1:15" ht="25.5" x14ac:dyDescent="0.2">
      <c r="A4" s="2" t="s">
        <v>5</v>
      </c>
      <c r="B4" s="3" t="s">
        <v>18</v>
      </c>
      <c r="C4" s="1" t="s">
        <v>45</v>
      </c>
      <c r="E4" s="1" t="s">
        <v>39</v>
      </c>
      <c r="F4" s="10">
        <v>12.3</v>
      </c>
      <c r="I4" s="11">
        <v>43831</v>
      </c>
      <c r="J4" s="1">
        <v>1</v>
      </c>
      <c r="L4" s="20" t="s">
        <v>60</v>
      </c>
      <c r="M4" s="17" t="s">
        <v>61</v>
      </c>
      <c r="N4" s="17" t="s">
        <v>62</v>
      </c>
      <c r="O4" s="17">
        <v>42</v>
      </c>
    </row>
    <row r="5" spans="1:15" x14ac:dyDescent="0.2">
      <c r="A5" s="2" t="s">
        <v>6</v>
      </c>
      <c r="B5" s="3" t="s">
        <v>19</v>
      </c>
      <c r="C5" s="1" t="s">
        <v>46</v>
      </c>
      <c r="E5" s="9" t="s">
        <v>44</v>
      </c>
      <c r="F5" s="10">
        <v>18.399999999999999</v>
      </c>
      <c r="I5" s="11">
        <v>43832</v>
      </c>
      <c r="J5" s="1">
        <v>1</v>
      </c>
      <c r="L5" s="20" t="s">
        <v>63</v>
      </c>
      <c r="M5" s="17" t="s">
        <v>57</v>
      </c>
      <c r="N5" s="17" t="s">
        <v>58</v>
      </c>
      <c r="O5" s="17">
        <v>42</v>
      </c>
    </row>
    <row r="6" spans="1:15" x14ac:dyDescent="0.2">
      <c r="A6" s="2" t="s">
        <v>7</v>
      </c>
      <c r="B6" s="1" t="s">
        <v>17</v>
      </c>
      <c r="C6" s="1" t="s">
        <v>47</v>
      </c>
      <c r="I6" s="11">
        <v>43833</v>
      </c>
      <c r="J6" s="1">
        <v>1</v>
      </c>
      <c r="L6" s="20" t="s">
        <v>64</v>
      </c>
      <c r="M6" s="17" t="s">
        <v>57</v>
      </c>
      <c r="N6" s="17" t="s">
        <v>58</v>
      </c>
      <c r="O6" s="17">
        <v>40</v>
      </c>
    </row>
    <row r="7" spans="1:15" ht="25.5" x14ac:dyDescent="0.2">
      <c r="A7" s="2" t="s">
        <v>8</v>
      </c>
      <c r="B7" s="3" t="s">
        <v>14</v>
      </c>
      <c r="I7" s="11">
        <v>43834</v>
      </c>
      <c r="J7" s="1">
        <v>1</v>
      </c>
      <c r="L7" s="20" t="s">
        <v>65</v>
      </c>
      <c r="M7" s="17" t="s">
        <v>61</v>
      </c>
      <c r="N7" s="17" t="s">
        <v>62</v>
      </c>
      <c r="O7" s="17">
        <v>52</v>
      </c>
    </row>
    <row r="8" spans="1:15" x14ac:dyDescent="0.2">
      <c r="A8" s="2" t="s">
        <v>9</v>
      </c>
      <c r="B8" s="1" t="s">
        <v>15</v>
      </c>
      <c r="I8" s="11">
        <v>43835</v>
      </c>
      <c r="J8" s="1">
        <v>1</v>
      </c>
      <c r="L8" s="20" t="s">
        <v>66</v>
      </c>
      <c r="M8" s="17" t="s">
        <v>57</v>
      </c>
      <c r="N8" s="17" t="s">
        <v>58</v>
      </c>
      <c r="O8" s="17">
        <v>37</v>
      </c>
    </row>
    <row r="9" spans="1:15" x14ac:dyDescent="0.2">
      <c r="A9" s="2" t="s">
        <v>10</v>
      </c>
      <c r="I9" s="11">
        <v>43836</v>
      </c>
      <c r="J9" s="1">
        <v>2</v>
      </c>
      <c r="L9" s="20" t="s">
        <v>67</v>
      </c>
      <c r="M9" s="17" t="s">
        <v>57</v>
      </c>
      <c r="N9" s="17" t="s">
        <v>58</v>
      </c>
      <c r="O9" s="17">
        <v>27</v>
      </c>
    </row>
    <row r="10" spans="1:15" ht="25.5" x14ac:dyDescent="0.2">
      <c r="I10" s="11">
        <v>43837</v>
      </c>
      <c r="J10" s="1">
        <v>2</v>
      </c>
      <c r="L10" s="20" t="s">
        <v>68</v>
      </c>
      <c r="M10" s="17" t="s">
        <v>69</v>
      </c>
      <c r="N10" s="17" t="s">
        <v>70</v>
      </c>
      <c r="O10" s="17">
        <v>74</v>
      </c>
    </row>
    <row r="11" spans="1:15" x14ac:dyDescent="0.2">
      <c r="I11" s="11">
        <v>43838</v>
      </c>
      <c r="J11" s="1">
        <v>2</v>
      </c>
      <c r="L11" s="18" t="s">
        <v>71</v>
      </c>
      <c r="M11" s="17" t="s">
        <v>57</v>
      </c>
      <c r="N11" s="17" t="s">
        <v>58</v>
      </c>
      <c r="O11" s="17">
        <v>28</v>
      </c>
    </row>
    <row r="12" spans="1:15" ht="25.5" x14ac:dyDescent="0.2">
      <c r="I12" s="11">
        <v>43839</v>
      </c>
      <c r="J12" s="1">
        <v>2</v>
      </c>
      <c r="L12" s="20" t="s">
        <v>72</v>
      </c>
      <c r="M12" s="17" t="s">
        <v>61</v>
      </c>
      <c r="N12" s="17" t="s">
        <v>62</v>
      </c>
      <c r="O12" s="17">
        <v>47</v>
      </c>
    </row>
    <row r="13" spans="1:15" x14ac:dyDescent="0.2">
      <c r="I13" s="11">
        <v>43840</v>
      </c>
      <c r="J13" s="1">
        <v>2</v>
      </c>
      <c r="L13" s="20" t="s">
        <v>73</v>
      </c>
      <c r="M13" s="17" t="s">
        <v>57</v>
      </c>
      <c r="N13" s="17" t="s">
        <v>58</v>
      </c>
      <c r="O13" s="17">
        <v>39</v>
      </c>
    </row>
    <row r="14" spans="1:15" x14ac:dyDescent="0.2">
      <c r="I14" s="11">
        <v>43841</v>
      </c>
      <c r="J14" s="1">
        <v>2</v>
      </c>
      <c r="L14" s="20" t="s">
        <v>74</v>
      </c>
      <c r="M14" s="17" t="s">
        <v>57</v>
      </c>
      <c r="N14" s="17" t="s">
        <v>58</v>
      </c>
      <c r="O14" s="17">
        <v>36</v>
      </c>
    </row>
    <row r="15" spans="1:15" ht="25.5" x14ac:dyDescent="0.2">
      <c r="I15" s="11">
        <v>43842</v>
      </c>
      <c r="J15" s="1">
        <v>2</v>
      </c>
      <c r="L15" s="20" t="s">
        <v>75</v>
      </c>
      <c r="M15" s="17" t="s">
        <v>61</v>
      </c>
      <c r="N15" s="17" t="s">
        <v>62</v>
      </c>
      <c r="O15" s="17">
        <v>54</v>
      </c>
    </row>
    <row r="16" spans="1:15" x14ac:dyDescent="0.2">
      <c r="I16" s="11">
        <v>43843</v>
      </c>
      <c r="J16" s="1">
        <v>3</v>
      </c>
      <c r="L16" s="20" t="s">
        <v>76</v>
      </c>
      <c r="M16" s="17" t="s">
        <v>57</v>
      </c>
      <c r="N16" s="17" t="s">
        <v>58</v>
      </c>
      <c r="O16" s="17">
        <v>45</v>
      </c>
    </row>
    <row r="17" spans="9:15" ht="25.5" x14ac:dyDescent="0.2">
      <c r="I17" s="11">
        <v>43844</v>
      </c>
      <c r="J17" s="1">
        <v>3</v>
      </c>
      <c r="L17" s="20" t="s">
        <v>77</v>
      </c>
      <c r="M17" s="17" t="s">
        <v>61</v>
      </c>
      <c r="N17" s="17" t="s">
        <v>62</v>
      </c>
      <c r="O17" s="17">
        <v>45</v>
      </c>
    </row>
    <row r="18" spans="9:15" ht="25.5" x14ac:dyDescent="0.2">
      <c r="I18" s="11">
        <v>43845</v>
      </c>
      <c r="J18" s="1">
        <v>3</v>
      </c>
      <c r="L18" s="18" t="s">
        <v>78</v>
      </c>
      <c r="M18" s="17" t="s">
        <v>61</v>
      </c>
      <c r="N18" s="17" t="s">
        <v>62</v>
      </c>
      <c r="O18" s="17">
        <v>47</v>
      </c>
    </row>
    <row r="19" spans="9:15" x14ac:dyDescent="0.2">
      <c r="I19" s="11">
        <v>43846</v>
      </c>
      <c r="J19" s="1">
        <v>3</v>
      </c>
      <c r="L19" s="20" t="s">
        <v>79</v>
      </c>
      <c r="M19" s="17" t="s">
        <v>57</v>
      </c>
      <c r="N19" s="17" t="s">
        <v>58</v>
      </c>
      <c r="O19" s="17">
        <v>30</v>
      </c>
    </row>
    <row r="20" spans="9:15" x14ac:dyDescent="0.2">
      <c r="I20" s="11">
        <v>43847</v>
      </c>
      <c r="J20" s="1">
        <v>3</v>
      </c>
      <c r="L20" s="20" t="s">
        <v>80</v>
      </c>
      <c r="M20" s="17" t="s">
        <v>57</v>
      </c>
      <c r="N20" s="17" t="s">
        <v>58</v>
      </c>
      <c r="O20" s="17">
        <v>39</v>
      </c>
    </row>
    <row r="21" spans="9:15" x14ac:dyDescent="0.2">
      <c r="I21" s="11">
        <v>43848</v>
      </c>
      <c r="J21" s="1">
        <v>3</v>
      </c>
      <c r="L21" s="20" t="s">
        <v>81</v>
      </c>
      <c r="M21" s="17" t="s">
        <v>57</v>
      </c>
      <c r="N21" s="17" t="s">
        <v>58</v>
      </c>
      <c r="O21" s="17">
        <v>32</v>
      </c>
    </row>
    <row r="22" spans="9:15" x14ac:dyDescent="0.2">
      <c r="I22" s="11">
        <v>43849</v>
      </c>
      <c r="J22" s="1">
        <v>3</v>
      </c>
      <c r="L22" s="20" t="s">
        <v>82</v>
      </c>
      <c r="M22" s="17" t="s">
        <v>57</v>
      </c>
      <c r="N22" s="17" t="s">
        <v>58</v>
      </c>
      <c r="O22" s="17">
        <v>40</v>
      </c>
    </row>
    <row r="23" spans="9:15" x14ac:dyDescent="0.2">
      <c r="I23" s="11">
        <v>43850</v>
      </c>
      <c r="J23" s="1">
        <v>4</v>
      </c>
      <c r="L23" s="20" t="s">
        <v>83</v>
      </c>
      <c r="M23" s="17" t="s">
        <v>57</v>
      </c>
      <c r="N23" s="17" t="s">
        <v>58</v>
      </c>
      <c r="O23" s="17">
        <v>33</v>
      </c>
    </row>
    <row r="24" spans="9:15" x14ac:dyDescent="0.2">
      <c r="I24" s="11">
        <v>43851</v>
      </c>
      <c r="J24" s="1">
        <v>4</v>
      </c>
      <c r="L24" s="20" t="s">
        <v>84</v>
      </c>
      <c r="M24" s="17" t="s">
        <v>57</v>
      </c>
      <c r="N24" s="17" t="s">
        <v>58</v>
      </c>
      <c r="O24" s="17">
        <v>40</v>
      </c>
    </row>
    <row r="25" spans="9:15" x14ac:dyDescent="0.2">
      <c r="I25" s="11">
        <v>43852</v>
      </c>
      <c r="J25" s="1">
        <v>4</v>
      </c>
      <c r="L25" s="20" t="s">
        <v>85</v>
      </c>
      <c r="M25" s="17" t="s">
        <v>57</v>
      </c>
      <c r="N25" s="17" t="s">
        <v>58</v>
      </c>
      <c r="O25" s="17">
        <v>27</v>
      </c>
    </row>
    <row r="26" spans="9:15" x14ac:dyDescent="0.2">
      <c r="I26" s="11">
        <v>43853</v>
      </c>
      <c r="J26" s="1">
        <v>4</v>
      </c>
      <c r="L26" s="20" t="s">
        <v>86</v>
      </c>
      <c r="M26" s="17" t="s">
        <v>57</v>
      </c>
      <c r="N26" s="17" t="s">
        <v>58</v>
      </c>
      <c r="O26" s="17">
        <v>36</v>
      </c>
    </row>
    <row r="27" spans="9:15" x14ac:dyDescent="0.2">
      <c r="I27" s="11">
        <v>43854</v>
      </c>
      <c r="J27" s="1">
        <v>4</v>
      </c>
      <c r="L27" s="20" t="s">
        <v>87</v>
      </c>
      <c r="M27" s="17" t="s">
        <v>57</v>
      </c>
      <c r="N27" s="17" t="s">
        <v>58</v>
      </c>
      <c r="O27" s="17">
        <v>36</v>
      </c>
    </row>
    <row r="28" spans="9:15" x14ac:dyDescent="0.2">
      <c r="I28" s="11">
        <v>43855</v>
      </c>
      <c r="J28" s="1">
        <v>4</v>
      </c>
      <c r="L28" s="20" t="s">
        <v>88</v>
      </c>
      <c r="M28" s="17" t="s">
        <v>57</v>
      </c>
      <c r="N28" s="17" t="s">
        <v>58</v>
      </c>
      <c r="O28" s="17">
        <v>43</v>
      </c>
    </row>
    <row r="29" spans="9:15" x14ac:dyDescent="0.2">
      <c r="I29" s="11">
        <v>43856</v>
      </c>
      <c r="J29" s="1">
        <v>4</v>
      </c>
      <c r="L29" s="18" t="s">
        <v>89</v>
      </c>
      <c r="M29" s="17" t="s">
        <v>57</v>
      </c>
      <c r="N29" s="17" t="s">
        <v>58</v>
      </c>
      <c r="O29" s="17">
        <v>41</v>
      </c>
    </row>
    <row r="30" spans="9:15" x14ac:dyDescent="0.2">
      <c r="I30" s="11">
        <v>43857</v>
      </c>
      <c r="J30" s="1">
        <v>5</v>
      </c>
      <c r="L30" s="18" t="s">
        <v>90</v>
      </c>
      <c r="M30" s="17" t="s">
        <v>57</v>
      </c>
      <c r="N30" s="17" t="s">
        <v>58</v>
      </c>
      <c r="O30" s="17">
        <v>39</v>
      </c>
    </row>
    <row r="31" spans="9:15" ht="25.5" x14ac:dyDescent="0.2">
      <c r="I31" s="11">
        <v>43858</v>
      </c>
      <c r="J31" s="1">
        <v>5</v>
      </c>
      <c r="L31" s="20" t="s">
        <v>91</v>
      </c>
      <c r="M31" s="17" t="s">
        <v>92</v>
      </c>
      <c r="N31" s="17" t="s">
        <v>93</v>
      </c>
      <c r="O31" s="17">
        <v>600</v>
      </c>
    </row>
    <row r="32" spans="9:15" x14ac:dyDescent="0.2">
      <c r="I32" s="11">
        <v>43859</v>
      </c>
      <c r="J32" s="1">
        <v>5</v>
      </c>
      <c r="L32" s="20" t="s">
        <v>94</v>
      </c>
      <c r="M32" s="17" t="s">
        <v>57</v>
      </c>
      <c r="N32" s="17" t="s">
        <v>58</v>
      </c>
      <c r="O32" s="17">
        <v>37</v>
      </c>
    </row>
    <row r="33" spans="9:15" x14ac:dyDescent="0.2">
      <c r="I33" s="11">
        <v>43860</v>
      </c>
      <c r="J33" s="1">
        <v>5</v>
      </c>
      <c r="L33" s="18" t="s">
        <v>95</v>
      </c>
      <c r="M33" s="17" t="s">
        <v>57</v>
      </c>
      <c r="N33" s="17" t="s">
        <v>58</v>
      </c>
      <c r="O33" s="17">
        <v>40</v>
      </c>
    </row>
    <row r="34" spans="9:15" x14ac:dyDescent="0.2">
      <c r="I34" s="11">
        <v>43861</v>
      </c>
      <c r="J34" s="1">
        <v>5</v>
      </c>
      <c r="L34" s="18" t="s">
        <v>96</v>
      </c>
      <c r="M34" s="17" t="s">
        <v>57</v>
      </c>
      <c r="N34" s="17" t="s">
        <v>58</v>
      </c>
      <c r="O34" s="17">
        <v>38</v>
      </c>
    </row>
    <row r="35" spans="9:15" ht="25.5" x14ac:dyDescent="0.2">
      <c r="I35" s="11">
        <v>43862</v>
      </c>
      <c r="J35" s="1">
        <v>5</v>
      </c>
      <c r="L35" s="20" t="s">
        <v>97</v>
      </c>
      <c r="M35" s="17" t="s">
        <v>98</v>
      </c>
      <c r="N35" s="17" t="s">
        <v>99</v>
      </c>
      <c r="O35" s="17">
        <v>380</v>
      </c>
    </row>
    <row r="36" spans="9:15" ht="25.5" x14ac:dyDescent="0.2">
      <c r="I36" s="11">
        <v>43863</v>
      </c>
      <c r="J36" s="1">
        <v>5</v>
      </c>
      <c r="L36" s="20" t="s">
        <v>100</v>
      </c>
      <c r="M36" s="17" t="s">
        <v>61</v>
      </c>
      <c r="N36" s="17" t="s">
        <v>62</v>
      </c>
      <c r="O36" s="17">
        <v>41</v>
      </c>
    </row>
    <row r="37" spans="9:15" ht="25.5" x14ac:dyDescent="0.2">
      <c r="I37" s="11">
        <v>43864</v>
      </c>
      <c r="J37" s="1">
        <v>6</v>
      </c>
      <c r="L37" s="20" t="s">
        <v>101</v>
      </c>
      <c r="M37" s="17" t="s">
        <v>61</v>
      </c>
      <c r="N37" s="17" t="s">
        <v>62</v>
      </c>
      <c r="O37" s="17">
        <v>50</v>
      </c>
    </row>
    <row r="38" spans="9:15" x14ac:dyDescent="0.2">
      <c r="I38" s="11">
        <v>43865</v>
      </c>
      <c r="J38" s="1">
        <v>6</v>
      </c>
      <c r="L38" s="20" t="s">
        <v>102</v>
      </c>
      <c r="M38" s="17" t="s">
        <v>57</v>
      </c>
      <c r="N38" s="17" t="s">
        <v>58</v>
      </c>
      <c r="O38" s="17">
        <v>38</v>
      </c>
    </row>
    <row r="39" spans="9:15" x14ac:dyDescent="0.2">
      <c r="I39" s="11">
        <v>43866</v>
      </c>
      <c r="J39" s="1">
        <v>6</v>
      </c>
      <c r="L39" s="18" t="s">
        <v>103</v>
      </c>
      <c r="M39" s="17" t="s">
        <v>57</v>
      </c>
      <c r="N39" s="17" t="s">
        <v>58</v>
      </c>
      <c r="O39" s="17">
        <v>40</v>
      </c>
    </row>
    <row r="40" spans="9:15" x14ac:dyDescent="0.2">
      <c r="I40" s="11">
        <v>43867</v>
      </c>
      <c r="J40" s="1">
        <v>6</v>
      </c>
      <c r="L40" s="20" t="s">
        <v>104</v>
      </c>
      <c r="M40" s="17" t="s">
        <v>57</v>
      </c>
      <c r="N40" s="17" t="s">
        <v>58</v>
      </c>
      <c r="O40" s="17">
        <v>45</v>
      </c>
    </row>
    <row r="41" spans="9:15" x14ac:dyDescent="0.2">
      <c r="I41" s="11">
        <v>43868</v>
      </c>
      <c r="J41" s="1">
        <v>6</v>
      </c>
      <c r="L41" s="20" t="s">
        <v>105</v>
      </c>
      <c r="M41" s="17" t="s">
        <v>57</v>
      </c>
      <c r="N41" s="17" t="s">
        <v>58</v>
      </c>
      <c r="O41" s="17">
        <v>38</v>
      </c>
    </row>
    <row r="42" spans="9:15" x14ac:dyDescent="0.2">
      <c r="I42" s="11">
        <v>43869</v>
      </c>
      <c r="J42" s="1">
        <v>6</v>
      </c>
      <c r="L42" s="20" t="s">
        <v>106</v>
      </c>
      <c r="M42" s="17" t="s">
        <v>57</v>
      </c>
      <c r="N42" s="17" t="s">
        <v>58</v>
      </c>
      <c r="O42" s="17">
        <v>42</v>
      </c>
    </row>
    <row r="43" spans="9:15" x14ac:dyDescent="0.2">
      <c r="I43" s="11">
        <v>43870</v>
      </c>
      <c r="J43" s="1">
        <v>6</v>
      </c>
      <c r="L43" s="18" t="s">
        <v>107</v>
      </c>
      <c r="M43" s="17" t="s">
        <v>57</v>
      </c>
      <c r="N43" s="17" t="s">
        <v>58</v>
      </c>
      <c r="O43" s="17">
        <v>40</v>
      </c>
    </row>
    <row r="44" spans="9:15" ht="25.5" x14ac:dyDescent="0.2">
      <c r="I44" s="11">
        <v>43871</v>
      </c>
      <c r="J44" s="1">
        <v>7</v>
      </c>
      <c r="L44" s="20" t="s">
        <v>108</v>
      </c>
      <c r="M44" s="17" t="s">
        <v>69</v>
      </c>
      <c r="N44" s="17" t="s">
        <v>70</v>
      </c>
      <c r="O44" s="17">
        <v>55</v>
      </c>
    </row>
    <row r="45" spans="9:15" x14ac:dyDescent="0.2">
      <c r="I45" s="11">
        <v>43872</v>
      </c>
      <c r="J45" s="1">
        <v>7</v>
      </c>
      <c r="L45" s="20" t="s">
        <v>109</v>
      </c>
      <c r="M45" s="17" t="s">
        <v>57</v>
      </c>
      <c r="N45" s="17" t="s">
        <v>58</v>
      </c>
      <c r="O45" s="17">
        <v>31</v>
      </c>
    </row>
    <row r="46" spans="9:15" x14ac:dyDescent="0.2">
      <c r="I46" s="11">
        <v>43873</v>
      </c>
      <c r="J46" s="1">
        <v>7</v>
      </c>
      <c r="L46" s="20" t="s">
        <v>110</v>
      </c>
      <c r="M46" s="17" t="s">
        <v>57</v>
      </c>
      <c r="N46" s="17" t="s">
        <v>58</v>
      </c>
      <c r="O46" s="17">
        <v>50</v>
      </c>
    </row>
    <row r="47" spans="9:15" x14ac:dyDescent="0.2">
      <c r="I47" s="11">
        <v>43874</v>
      </c>
      <c r="J47" s="1">
        <v>7</v>
      </c>
      <c r="L47" s="20" t="s">
        <v>111</v>
      </c>
      <c r="M47" s="17" t="s">
        <v>57</v>
      </c>
      <c r="N47" s="17" t="s">
        <v>58</v>
      </c>
      <c r="O47" s="17">
        <v>45</v>
      </c>
    </row>
    <row r="48" spans="9:15" x14ac:dyDescent="0.2">
      <c r="I48" s="11">
        <v>43875</v>
      </c>
      <c r="J48" s="1">
        <v>7</v>
      </c>
      <c r="L48" s="20" t="s">
        <v>112</v>
      </c>
      <c r="M48" s="17" t="s">
        <v>57</v>
      </c>
      <c r="N48" s="17" t="s">
        <v>58</v>
      </c>
      <c r="O48" s="17">
        <v>45</v>
      </c>
    </row>
    <row r="49" spans="9:15" ht="25.5" x14ac:dyDescent="0.2">
      <c r="I49" s="11">
        <v>43876</v>
      </c>
      <c r="J49" s="1">
        <v>7</v>
      </c>
      <c r="L49" s="20" t="s">
        <v>113</v>
      </c>
      <c r="M49" s="17" t="s">
        <v>61</v>
      </c>
      <c r="N49" s="17" t="s">
        <v>62</v>
      </c>
      <c r="O49" s="17">
        <v>33</v>
      </c>
    </row>
    <row r="50" spans="9:15" ht="25.5" x14ac:dyDescent="0.2">
      <c r="I50" s="11">
        <v>43877</v>
      </c>
      <c r="J50" s="1">
        <v>7</v>
      </c>
      <c r="L50" s="18" t="s">
        <v>114</v>
      </c>
      <c r="M50" s="17" t="s">
        <v>61</v>
      </c>
      <c r="N50" s="17" t="s">
        <v>62</v>
      </c>
      <c r="O50" s="17">
        <v>55</v>
      </c>
    </row>
    <row r="51" spans="9:15" x14ac:dyDescent="0.2">
      <c r="I51" s="11">
        <v>43878</v>
      </c>
      <c r="J51" s="1">
        <v>8</v>
      </c>
      <c r="L51" s="20" t="s">
        <v>115</v>
      </c>
      <c r="M51" s="17" t="s">
        <v>57</v>
      </c>
      <c r="N51" s="17" t="s">
        <v>58</v>
      </c>
      <c r="O51" s="17">
        <v>42</v>
      </c>
    </row>
    <row r="52" spans="9:15" ht="25.5" x14ac:dyDescent="0.2">
      <c r="I52" s="11">
        <v>43879</v>
      </c>
      <c r="J52" s="1">
        <v>8</v>
      </c>
      <c r="L52" s="18" t="s">
        <v>116</v>
      </c>
      <c r="M52" s="17" t="s">
        <v>61</v>
      </c>
      <c r="N52" s="17" t="s">
        <v>62</v>
      </c>
      <c r="O52" s="17">
        <v>46</v>
      </c>
    </row>
    <row r="53" spans="9:15" x14ac:dyDescent="0.2">
      <c r="I53" s="11">
        <v>43880</v>
      </c>
      <c r="J53" s="1">
        <v>8</v>
      </c>
      <c r="L53" s="18" t="s">
        <v>117</v>
      </c>
      <c r="M53" s="17" t="s">
        <v>57</v>
      </c>
      <c r="N53" s="17" t="s">
        <v>58</v>
      </c>
      <c r="O53" s="17">
        <v>29</v>
      </c>
    </row>
    <row r="54" spans="9:15" ht="25.5" x14ac:dyDescent="0.2">
      <c r="I54" s="11">
        <v>43881</v>
      </c>
      <c r="J54" s="1">
        <v>8</v>
      </c>
      <c r="L54" s="20" t="s">
        <v>118</v>
      </c>
      <c r="M54" s="17" t="s">
        <v>61</v>
      </c>
      <c r="N54" s="17" t="s">
        <v>62</v>
      </c>
      <c r="O54" s="17">
        <v>38</v>
      </c>
    </row>
    <row r="55" spans="9:15" ht="25.5" x14ac:dyDescent="0.2">
      <c r="I55" s="11">
        <v>43882</v>
      </c>
      <c r="J55" s="1">
        <v>8</v>
      </c>
      <c r="L55" s="20" t="s">
        <v>119</v>
      </c>
      <c r="M55" s="17" t="s">
        <v>61</v>
      </c>
      <c r="N55" s="17" t="s">
        <v>62</v>
      </c>
      <c r="O55" s="17">
        <v>43</v>
      </c>
    </row>
    <row r="56" spans="9:15" ht="25.5" x14ac:dyDescent="0.2">
      <c r="I56" s="11">
        <v>43883</v>
      </c>
      <c r="J56" s="1">
        <v>8</v>
      </c>
      <c r="L56" s="20" t="s">
        <v>120</v>
      </c>
      <c r="M56" s="17" t="s">
        <v>61</v>
      </c>
      <c r="N56" s="17" t="s">
        <v>62</v>
      </c>
      <c r="O56" s="17">
        <v>46</v>
      </c>
    </row>
    <row r="57" spans="9:15" x14ac:dyDescent="0.2">
      <c r="I57" s="11">
        <v>43884</v>
      </c>
      <c r="J57" s="1">
        <v>8</v>
      </c>
      <c r="L57" s="20" t="s">
        <v>121</v>
      </c>
      <c r="M57" s="17" t="s">
        <v>57</v>
      </c>
      <c r="N57" s="17" t="s">
        <v>58</v>
      </c>
      <c r="O57" s="17">
        <v>38</v>
      </c>
    </row>
    <row r="58" spans="9:15" ht="25.5" x14ac:dyDescent="0.2">
      <c r="I58" s="11">
        <v>43885</v>
      </c>
      <c r="J58" s="1">
        <v>9</v>
      </c>
      <c r="L58" s="20" t="s">
        <v>122</v>
      </c>
      <c r="M58" s="17" t="s">
        <v>61</v>
      </c>
      <c r="N58" s="17" t="s">
        <v>62</v>
      </c>
      <c r="O58" s="17">
        <v>55</v>
      </c>
    </row>
    <row r="59" spans="9:15" x14ac:dyDescent="0.2">
      <c r="I59" s="11">
        <v>43886</v>
      </c>
      <c r="J59" s="1">
        <v>9</v>
      </c>
      <c r="L59" s="20" t="s">
        <v>123</v>
      </c>
      <c r="M59" s="17" t="s">
        <v>57</v>
      </c>
      <c r="N59" s="17" t="s">
        <v>58</v>
      </c>
      <c r="O59" s="17">
        <v>45</v>
      </c>
    </row>
    <row r="60" spans="9:15" ht="25.5" x14ac:dyDescent="0.2">
      <c r="I60" s="11">
        <v>43887</v>
      </c>
      <c r="J60" s="1">
        <v>9</v>
      </c>
      <c r="L60" s="18" t="s">
        <v>124</v>
      </c>
      <c r="M60" s="17" t="s">
        <v>61</v>
      </c>
      <c r="N60" s="17" t="s">
        <v>62</v>
      </c>
      <c r="O60" s="17">
        <v>38</v>
      </c>
    </row>
    <row r="61" spans="9:15" x14ac:dyDescent="0.2">
      <c r="I61" s="11">
        <v>43888</v>
      </c>
      <c r="J61" s="1">
        <v>9</v>
      </c>
      <c r="L61" s="18" t="s">
        <v>125</v>
      </c>
      <c r="M61" s="17" t="s">
        <v>57</v>
      </c>
      <c r="N61" s="17" t="s">
        <v>58</v>
      </c>
      <c r="O61" s="17">
        <v>40</v>
      </c>
    </row>
    <row r="62" spans="9:15" x14ac:dyDescent="0.2">
      <c r="I62" s="11">
        <v>43889</v>
      </c>
      <c r="J62" s="1">
        <v>9</v>
      </c>
      <c r="L62" s="20" t="s">
        <v>126</v>
      </c>
      <c r="M62" s="17" t="s">
        <v>57</v>
      </c>
      <c r="N62" s="17" t="s">
        <v>58</v>
      </c>
      <c r="O62" s="17">
        <v>38</v>
      </c>
    </row>
    <row r="63" spans="9:15" x14ac:dyDescent="0.2">
      <c r="I63" s="11">
        <v>43890</v>
      </c>
      <c r="J63" s="1">
        <v>9</v>
      </c>
      <c r="L63" s="20" t="s">
        <v>127</v>
      </c>
      <c r="M63" s="17" t="s">
        <v>57</v>
      </c>
      <c r="N63" s="17" t="s">
        <v>58</v>
      </c>
      <c r="O63" s="17">
        <v>42</v>
      </c>
    </row>
    <row r="64" spans="9:15" x14ac:dyDescent="0.2">
      <c r="I64" s="11">
        <v>43891</v>
      </c>
      <c r="J64" s="1">
        <v>9</v>
      </c>
      <c r="L64" s="20" t="s">
        <v>128</v>
      </c>
      <c r="M64" s="17" t="s">
        <v>57</v>
      </c>
      <c r="N64" s="17" t="s">
        <v>58</v>
      </c>
      <c r="O64" s="17">
        <v>35</v>
      </c>
    </row>
    <row r="65" spans="9:15" x14ac:dyDescent="0.2">
      <c r="I65" s="11">
        <v>43892</v>
      </c>
      <c r="J65" s="1">
        <v>10</v>
      </c>
      <c r="L65" s="20" t="s">
        <v>129</v>
      </c>
      <c r="M65" s="17" t="s">
        <v>57</v>
      </c>
      <c r="N65" s="17" t="s">
        <v>58</v>
      </c>
      <c r="O65" s="17">
        <v>37</v>
      </c>
    </row>
    <row r="66" spans="9:15" x14ac:dyDescent="0.2">
      <c r="I66" s="11">
        <v>43893</v>
      </c>
      <c r="J66" s="1">
        <v>10</v>
      </c>
      <c r="L66" s="20" t="s">
        <v>130</v>
      </c>
      <c r="M66" s="17" t="s">
        <v>57</v>
      </c>
      <c r="N66" s="17" t="s">
        <v>58</v>
      </c>
      <c r="O66" s="17">
        <v>53</v>
      </c>
    </row>
    <row r="67" spans="9:15" x14ac:dyDescent="0.2">
      <c r="I67" s="11">
        <v>43894</v>
      </c>
      <c r="J67" s="1">
        <v>10</v>
      </c>
      <c r="L67" s="20" t="s">
        <v>131</v>
      </c>
      <c r="M67" s="17" t="s">
        <v>57</v>
      </c>
      <c r="N67" s="17" t="s">
        <v>58</v>
      </c>
      <c r="O67" s="17">
        <v>55</v>
      </c>
    </row>
    <row r="68" spans="9:15" x14ac:dyDescent="0.2">
      <c r="I68" s="11">
        <v>43895</v>
      </c>
      <c r="J68" s="1">
        <v>10</v>
      </c>
      <c r="L68" s="18" t="s">
        <v>132</v>
      </c>
      <c r="M68" s="17" t="s">
        <v>57</v>
      </c>
      <c r="N68" s="17" t="s">
        <v>58</v>
      </c>
      <c r="O68" s="17">
        <v>48</v>
      </c>
    </row>
    <row r="69" spans="9:15" ht="25.5" x14ac:dyDescent="0.2">
      <c r="I69" s="11">
        <v>43896</v>
      </c>
      <c r="J69" s="1">
        <v>10</v>
      </c>
      <c r="L69" s="20" t="s">
        <v>133</v>
      </c>
      <c r="M69" s="17" t="s">
        <v>61</v>
      </c>
      <c r="N69" s="17" t="s">
        <v>62</v>
      </c>
      <c r="O69" s="17">
        <v>56</v>
      </c>
    </row>
    <row r="70" spans="9:15" ht="25.5" x14ac:dyDescent="0.2">
      <c r="I70" s="11">
        <v>43897</v>
      </c>
      <c r="J70" s="1">
        <v>10</v>
      </c>
      <c r="L70" s="20" t="s">
        <v>134</v>
      </c>
      <c r="M70" s="17" t="s">
        <v>135</v>
      </c>
      <c r="N70" s="17" t="s">
        <v>136</v>
      </c>
      <c r="O70" s="19">
        <v>6500</v>
      </c>
    </row>
    <row r="71" spans="9:15" x14ac:dyDescent="0.2">
      <c r="I71" s="11">
        <v>43898</v>
      </c>
      <c r="J71" s="1">
        <v>10</v>
      </c>
      <c r="L71" s="20" t="s">
        <v>137</v>
      </c>
      <c r="M71" s="17" t="s">
        <v>57</v>
      </c>
      <c r="N71" s="17" t="s">
        <v>58</v>
      </c>
      <c r="O71" s="17">
        <v>35</v>
      </c>
    </row>
    <row r="72" spans="9:15" x14ac:dyDescent="0.2">
      <c r="I72" s="11">
        <v>43899</v>
      </c>
      <c r="J72" s="1">
        <v>11</v>
      </c>
      <c r="L72" s="20" t="s">
        <v>138</v>
      </c>
      <c r="M72" s="17" t="s">
        <v>57</v>
      </c>
      <c r="N72" s="17" t="s">
        <v>58</v>
      </c>
      <c r="O72" s="17">
        <v>36</v>
      </c>
    </row>
    <row r="73" spans="9:15" x14ac:dyDescent="0.2">
      <c r="I73" s="11">
        <v>43900</v>
      </c>
      <c r="J73" s="1">
        <v>11</v>
      </c>
      <c r="L73" s="20" t="s">
        <v>139</v>
      </c>
      <c r="M73" s="17" t="s">
        <v>57</v>
      </c>
      <c r="N73" s="17" t="s">
        <v>58</v>
      </c>
      <c r="O73" s="17">
        <v>38</v>
      </c>
    </row>
    <row r="74" spans="9:15" x14ac:dyDescent="0.2">
      <c r="I74" s="11">
        <v>43901</v>
      </c>
      <c r="J74" s="1">
        <v>11</v>
      </c>
      <c r="L74" s="18" t="s">
        <v>140</v>
      </c>
      <c r="M74" s="17" t="s">
        <v>57</v>
      </c>
      <c r="N74" s="17" t="s">
        <v>58</v>
      </c>
      <c r="O74" s="17">
        <v>35</v>
      </c>
    </row>
    <row r="75" spans="9:15" x14ac:dyDescent="0.2">
      <c r="I75" s="11">
        <v>43902</v>
      </c>
      <c r="J75" s="1">
        <v>11</v>
      </c>
      <c r="L75" s="20" t="s">
        <v>141</v>
      </c>
      <c r="M75" s="17" t="s">
        <v>57</v>
      </c>
      <c r="N75" s="17" t="s">
        <v>58</v>
      </c>
      <c r="O75" s="17">
        <v>29</v>
      </c>
    </row>
    <row r="76" spans="9:15" x14ac:dyDescent="0.2">
      <c r="I76" s="11">
        <v>43903</v>
      </c>
      <c r="J76" s="1">
        <v>11</v>
      </c>
      <c r="L76" s="20" t="s">
        <v>142</v>
      </c>
      <c r="M76" s="17" t="s">
        <v>57</v>
      </c>
      <c r="N76" s="17" t="s">
        <v>58</v>
      </c>
      <c r="O76" s="17">
        <v>38</v>
      </c>
    </row>
    <row r="77" spans="9:15" ht="25.5" x14ac:dyDescent="0.2">
      <c r="I77" s="11">
        <v>43904</v>
      </c>
      <c r="J77" s="1">
        <v>11</v>
      </c>
      <c r="L77" s="20" t="s">
        <v>143</v>
      </c>
      <c r="M77" s="17" t="s">
        <v>144</v>
      </c>
      <c r="N77" s="17" t="s">
        <v>145</v>
      </c>
      <c r="O77" s="17">
        <v>65</v>
      </c>
    </row>
    <row r="78" spans="9:15" ht="25.5" x14ac:dyDescent="0.2">
      <c r="I78" s="11">
        <v>43905</v>
      </c>
      <c r="J78" s="1">
        <v>11</v>
      </c>
      <c r="L78" s="20" t="s">
        <v>146</v>
      </c>
      <c r="M78" s="17" t="s">
        <v>61</v>
      </c>
      <c r="N78" s="17" t="s">
        <v>62</v>
      </c>
      <c r="O78" s="17">
        <v>38</v>
      </c>
    </row>
    <row r="79" spans="9:15" x14ac:dyDescent="0.2">
      <c r="I79" s="11">
        <v>43906</v>
      </c>
      <c r="J79" s="1">
        <v>12</v>
      </c>
      <c r="L79" s="18" t="s">
        <v>147</v>
      </c>
      <c r="M79" s="17" t="s">
        <v>57</v>
      </c>
      <c r="N79" s="17" t="s">
        <v>58</v>
      </c>
      <c r="O79" s="17">
        <v>35</v>
      </c>
    </row>
    <row r="80" spans="9:15" x14ac:dyDescent="0.2">
      <c r="I80" s="11">
        <v>43907</v>
      </c>
      <c r="J80" s="1">
        <v>12</v>
      </c>
      <c r="L80" s="20" t="s">
        <v>148</v>
      </c>
      <c r="M80" s="17" t="s">
        <v>57</v>
      </c>
      <c r="N80" s="17" t="s">
        <v>58</v>
      </c>
      <c r="O80" s="17">
        <v>45</v>
      </c>
    </row>
    <row r="81" spans="9:15" x14ac:dyDescent="0.2">
      <c r="I81" s="11">
        <v>43908</v>
      </c>
      <c r="J81" s="1">
        <v>12</v>
      </c>
      <c r="L81" s="20" t="s">
        <v>149</v>
      </c>
      <c r="M81" s="17" t="s">
        <v>57</v>
      </c>
      <c r="N81" s="17" t="s">
        <v>58</v>
      </c>
      <c r="O81" s="17">
        <v>45</v>
      </c>
    </row>
    <row r="82" spans="9:15" x14ac:dyDescent="0.2">
      <c r="I82" s="11">
        <v>43909</v>
      </c>
      <c r="J82" s="1">
        <v>12</v>
      </c>
      <c r="L82" s="20" t="s">
        <v>150</v>
      </c>
      <c r="M82" s="17" t="s">
        <v>57</v>
      </c>
      <c r="N82" s="17" t="s">
        <v>58</v>
      </c>
      <c r="O82" s="17">
        <v>37</v>
      </c>
    </row>
    <row r="83" spans="9:15" x14ac:dyDescent="0.2">
      <c r="I83" s="11">
        <v>43910</v>
      </c>
      <c r="J83" s="1">
        <v>12</v>
      </c>
      <c r="L83" s="18" t="s">
        <v>151</v>
      </c>
      <c r="M83" s="17" t="s">
        <v>57</v>
      </c>
      <c r="N83" s="17" t="s">
        <v>58</v>
      </c>
      <c r="O83" s="17">
        <v>38</v>
      </c>
    </row>
    <row r="84" spans="9:15" x14ac:dyDescent="0.2">
      <c r="I84" s="11">
        <v>43911</v>
      </c>
      <c r="J84" s="1">
        <v>12</v>
      </c>
      <c r="L84" s="20" t="s">
        <v>152</v>
      </c>
      <c r="M84" s="17" t="s">
        <v>57</v>
      </c>
      <c r="N84" s="17" t="s">
        <v>58</v>
      </c>
      <c r="O84" s="17">
        <v>39</v>
      </c>
    </row>
    <row r="85" spans="9:15" x14ac:dyDescent="0.2">
      <c r="I85" s="11">
        <v>43912</v>
      </c>
      <c r="J85" s="1">
        <v>12</v>
      </c>
      <c r="L85" s="20" t="s">
        <v>153</v>
      </c>
      <c r="M85" s="17" t="s">
        <v>57</v>
      </c>
      <c r="N85" s="17" t="s">
        <v>58</v>
      </c>
      <c r="O85" s="17">
        <v>27</v>
      </c>
    </row>
    <row r="86" spans="9:15" x14ac:dyDescent="0.2">
      <c r="I86" s="11">
        <v>43913</v>
      </c>
      <c r="J86" s="1">
        <v>13</v>
      </c>
      <c r="L86" s="20" t="s">
        <v>154</v>
      </c>
      <c r="M86" s="17" t="s">
        <v>57</v>
      </c>
      <c r="N86" s="17" t="s">
        <v>58</v>
      </c>
      <c r="O86" s="17">
        <v>40</v>
      </c>
    </row>
    <row r="87" spans="9:15" x14ac:dyDescent="0.2">
      <c r="I87" s="11">
        <v>43914</v>
      </c>
      <c r="J87" s="1">
        <v>13</v>
      </c>
      <c r="L87" s="20" t="s">
        <v>155</v>
      </c>
      <c r="M87" s="17" t="s">
        <v>57</v>
      </c>
      <c r="N87" s="17" t="s">
        <v>58</v>
      </c>
      <c r="O87" s="17">
        <v>40</v>
      </c>
    </row>
    <row r="88" spans="9:15" ht="25.5" x14ac:dyDescent="0.2">
      <c r="I88" s="11">
        <v>43915</v>
      </c>
      <c r="J88" s="1">
        <v>13</v>
      </c>
      <c r="L88" s="18" t="s">
        <v>156</v>
      </c>
      <c r="M88" s="17" t="s">
        <v>57</v>
      </c>
      <c r="N88" s="17" t="s">
        <v>58</v>
      </c>
      <c r="O88" s="17">
        <v>34</v>
      </c>
    </row>
    <row r="89" spans="9:15" x14ac:dyDescent="0.2">
      <c r="I89" s="11">
        <v>43916</v>
      </c>
      <c r="J89" s="1">
        <v>13</v>
      </c>
      <c r="L89" s="18" t="s">
        <v>157</v>
      </c>
      <c r="M89" s="17" t="s">
        <v>57</v>
      </c>
      <c r="N89" s="17" t="s">
        <v>58</v>
      </c>
      <c r="O89" s="17">
        <v>40</v>
      </c>
    </row>
    <row r="90" spans="9:15" ht="25.5" x14ac:dyDescent="0.2">
      <c r="I90" s="11">
        <v>43917</v>
      </c>
      <c r="J90" s="1">
        <v>13</v>
      </c>
      <c r="L90" s="18" t="s">
        <v>158</v>
      </c>
      <c r="M90" s="17" t="s">
        <v>61</v>
      </c>
      <c r="N90" s="17" t="s">
        <v>62</v>
      </c>
      <c r="O90" s="17">
        <v>45</v>
      </c>
    </row>
    <row r="91" spans="9:15" x14ac:dyDescent="0.2">
      <c r="I91" s="11">
        <v>43918</v>
      </c>
      <c r="J91" s="1">
        <v>13</v>
      </c>
      <c r="L91" s="18" t="s">
        <v>159</v>
      </c>
      <c r="M91" s="17" t="s">
        <v>57</v>
      </c>
      <c r="N91" s="17" t="s">
        <v>58</v>
      </c>
      <c r="O91" s="17">
        <v>45</v>
      </c>
    </row>
    <row r="92" spans="9:15" x14ac:dyDescent="0.2">
      <c r="I92" s="11">
        <v>43919</v>
      </c>
      <c r="J92" s="1">
        <v>13</v>
      </c>
      <c r="L92" s="20" t="s">
        <v>160</v>
      </c>
      <c r="M92" s="17" t="s">
        <v>57</v>
      </c>
      <c r="N92" s="17" t="s">
        <v>58</v>
      </c>
      <c r="O92" s="17">
        <v>38</v>
      </c>
    </row>
    <row r="93" spans="9:15" x14ac:dyDescent="0.2">
      <c r="I93" s="11">
        <v>43920</v>
      </c>
      <c r="J93" s="1">
        <v>14</v>
      </c>
      <c r="L93" s="18" t="s">
        <v>161</v>
      </c>
      <c r="M93" s="17" t="s">
        <v>57</v>
      </c>
      <c r="N93" s="17" t="s">
        <v>58</v>
      </c>
      <c r="O93" s="17">
        <v>34</v>
      </c>
    </row>
    <row r="94" spans="9:15" x14ac:dyDescent="0.2">
      <c r="I94" s="11">
        <v>43921</v>
      </c>
      <c r="J94" s="1">
        <v>14</v>
      </c>
      <c r="L94" s="20" t="s">
        <v>162</v>
      </c>
      <c r="M94" s="17" t="s">
        <v>57</v>
      </c>
      <c r="N94" s="17" t="s">
        <v>58</v>
      </c>
      <c r="O94" s="17">
        <v>32</v>
      </c>
    </row>
    <row r="95" spans="9:15" x14ac:dyDescent="0.2">
      <c r="I95" s="11">
        <v>43922</v>
      </c>
      <c r="J95" s="1">
        <v>14</v>
      </c>
      <c r="L95" s="18" t="s">
        <v>163</v>
      </c>
      <c r="M95" s="17" t="s">
        <v>57</v>
      </c>
      <c r="N95" s="17" t="s">
        <v>58</v>
      </c>
      <c r="O95" s="17">
        <v>37</v>
      </c>
    </row>
    <row r="96" spans="9:15" ht="25.5" x14ac:dyDescent="0.2">
      <c r="I96" s="11">
        <v>43923</v>
      </c>
      <c r="J96" s="1">
        <v>14</v>
      </c>
      <c r="L96" s="20" t="s">
        <v>164</v>
      </c>
      <c r="M96" s="17" t="s">
        <v>61</v>
      </c>
      <c r="N96" s="17" t="s">
        <v>62</v>
      </c>
      <c r="O96" s="17">
        <v>55</v>
      </c>
    </row>
    <row r="97" spans="9:15" x14ac:dyDescent="0.2">
      <c r="I97" s="11">
        <v>43924</v>
      </c>
      <c r="J97" s="1">
        <v>14</v>
      </c>
      <c r="L97" s="20" t="s">
        <v>165</v>
      </c>
      <c r="M97" s="17" t="s">
        <v>57</v>
      </c>
      <c r="N97" s="17" t="s">
        <v>58</v>
      </c>
      <c r="O97" s="17">
        <v>45</v>
      </c>
    </row>
    <row r="98" spans="9:15" ht="25.5" x14ac:dyDescent="0.2">
      <c r="I98" s="11">
        <v>43925</v>
      </c>
      <c r="J98" s="1">
        <v>14</v>
      </c>
      <c r="L98" s="20" t="s">
        <v>166</v>
      </c>
      <c r="M98" s="17" t="s">
        <v>167</v>
      </c>
      <c r="N98" s="17" t="s">
        <v>168</v>
      </c>
      <c r="O98" s="17">
        <v>80</v>
      </c>
    </row>
    <row r="99" spans="9:15" x14ac:dyDescent="0.2">
      <c r="I99" s="11">
        <v>43926</v>
      </c>
      <c r="J99" s="1">
        <v>14</v>
      </c>
      <c r="L99" s="20" t="s">
        <v>169</v>
      </c>
      <c r="M99" s="17" t="s">
        <v>57</v>
      </c>
      <c r="N99" s="17" t="s">
        <v>58</v>
      </c>
      <c r="O99" s="17">
        <v>40</v>
      </c>
    </row>
    <row r="100" spans="9:15" x14ac:dyDescent="0.2">
      <c r="I100" s="11">
        <v>43927</v>
      </c>
      <c r="J100" s="1">
        <v>15</v>
      </c>
      <c r="L100" s="18" t="s">
        <v>170</v>
      </c>
      <c r="M100" s="17" t="s">
        <v>57</v>
      </c>
      <c r="N100" s="17" t="s">
        <v>58</v>
      </c>
      <c r="O100" s="17">
        <v>40</v>
      </c>
    </row>
    <row r="101" spans="9:15" x14ac:dyDescent="0.2">
      <c r="I101" s="11">
        <v>43928</v>
      </c>
      <c r="J101" s="1">
        <v>15</v>
      </c>
      <c r="L101" s="20" t="s">
        <v>171</v>
      </c>
      <c r="M101" s="17" t="s">
        <v>57</v>
      </c>
      <c r="N101" s="17" t="s">
        <v>58</v>
      </c>
      <c r="O101" s="17">
        <v>50</v>
      </c>
    </row>
    <row r="102" spans="9:15" x14ac:dyDescent="0.2">
      <c r="I102" s="11">
        <v>43929</v>
      </c>
      <c r="J102" s="1">
        <v>15</v>
      </c>
      <c r="L102" s="18" t="s">
        <v>172</v>
      </c>
      <c r="M102" s="17" t="s">
        <v>57</v>
      </c>
      <c r="N102" s="17" t="s">
        <v>58</v>
      </c>
      <c r="O102" s="17">
        <v>37</v>
      </c>
    </row>
    <row r="103" spans="9:15" x14ac:dyDescent="0.2">
      <c r="I103" s="11">
        <v>43930</v>
      </c>
      <c r="J103" s="1">
        <v>15</v>
      </c>
      <c r="L103" s="18" t="s">
        <v>173</v>
      </c>
      <c r="M103" s="17" t="s">
        <v>57</v>
      </c>
      <c r="N103" s="17" t="s">
        <v>58</v>
      </c>
      <c r="O103" s="17">
        <v>31</v>
      </c>
    </row>
    <row r="104" spans="9:15" x14ac:dyDescent="0.2">
      <c r="I104" s="11">
        <v>43931</v>
      </c>
      <c r="J104" s="1">
        <v>15</v>
      </c>
      <c r="L104" s="20" t="s">
        <v>174</v>
      </c>
      <c r="M104" s="17" t="s">
        <v>57</v>
      </c>
      <c r="N104" s="17" t="s">
        <v>58</v>
      </c>
      <c r="O104" s="17">
        <v>39</v>
      </c>
    </row>
    <row r="105" spans="9:15" x14ac:dyDescent="0.2">
      <c r="I105" s="11">
        <v>43932</v>
      </c>
      <c r="J105" s="1">
        <v>15</v>
      </c>
      <c r="L105" s="20" t="s">
        <v>175</v>
      </c>
      <c r="M105" s="17" t="s">
        <v>57</v>
      </c>
      <c r="N105" s="17" t="s">
        <v>58</v>
      </c>
      <c r="O105" s="17">
        <v>32</v>
      </c>
    </row>
    <row r="106" spans="9:15" x14ac:dyDescent="0.2">
      <c r="I106" s="11">
        <v>43933</v>
      </c>
      <c r="J106" s="1">
        <v>15</v>
      </c>
      <c r="L106" s="18" t="s">
        <v>176</v>
      </c>
      <c r="M106" s="17" t="s">
        <v>57</v>
      </c>
      <c r="N106" s="17" t="s">
        <v>58</v>
      </c>
      <c r="O106" s="17">
        <v>34</v>
      </c>
    </row>
    <row r="107" spans="9:15" x14ac:dyDescent="0.2">
      <c r="I107" s="11">
        <v>43934</v>
      </c>
      <c r="J107" s="1">
        <v>16</v>
      </c>
      <c r="L107" s="20" t="s">
        <v>177</v>
      </c>
      <c r="M107" s="17" t="s">
        <v>57</v>
      </c>
      <c r="N107" s="17" t="s">
        <v>58</v>
      </c>
      <c r="O107" s="17">
        <v>41</v>
      </c>
    </row>
    <row r="108" spans="9:15" ht="25.5" x14ac:dyDescent="0.2">
      <c r="I108" s="11">
        <v>43935</v>
      </c>
      <c r="J108" s="1">
        <v>16</v>
      </c>
      <c r="L108" s="18" t="s">
        <v>178</v>
      </c>
      <c r="M108" s="17" t="s">
        <v>61</v>
      </c>
      <c r="N108" s="17" t="s">
        <v>62</v>
      </c>
      <c r="O108" s="17">
        <v>46</v>
      </c>
    </row>
    <row r="109" spans="9:15" x14ac:dyDescent="0.2">
      <c r="I109" s="11">
        <v>43936</v>
      </c>
      <c r="J109" s="1">
        <v>16</v>
      </c>
      <c r="L109" s="18" t="s">
        <v>179</v>
      </c>
      <c r="M109" s="17" t="s">
        <v>57</v>
      </c>
      <c r="N109" s="17" t="s">
        <v>58</v>
      </c>
      <c r="O109" s="17">
        <v>45</v>
      </c>
    </row>
    <row r="110" spans="9:15" ht="25.5" x14ac:dyDescent="0.2">
      <c r="I110" s="11">
        <v>43937</v>
      </c>
      <c r="J110" s="1">
        <v>16</v>
      </c>
      <c r="L110" s="18" t="s">
        <v>180</v>
      </c>
      <c r="M110" s="17" t="s">
        <v>61</v>
      </c>
      <c r="N110" s="17" t="s">
        <v>62</v>
      </c>
      <c r="O110" s="17">
        <v>35</v>
      </c>
    </row>
    <row r="111" spans="9:15" x14ac:dyDescent="0.2">
      <c r="I111" s="11">
        <v>43938</v>
      </c>
      <c r="J111" s="1">
        <v>16</v>
      </c>
      <c r="L111" s="18" t="s">
        <v>181</v>
      </c>
      <c r="M111" s="17" t="s">
        <v>57</v>
      </c>
      <c r="N111" s="17" t="s">
        <v>58</v>
      </c>
      <c r="O111" s="17">
        <v>38</v>
      </c>
    </row>
    <row r="112" spans="9:15" x14ac:dyDescent="0.2">
      <c r="I112" s="11">
        <v>43939</v>
      </c>
      <c r="J112" s="1">
        <v>16</v>
      </c>
      <c r="L112" s="20" t="s">
        <v>182</v>
      </c>
      <c r="M112" s="17" t="s">
        <v>57</v>
      </c>
      <c r="N112" s="17" t="s">
        <v>58</v>
      </c>
      <c r="O112" s="17">
        <v>34</v>
      </c>
    </row>
    <row r="113" spans="9:15" x14ac:dyDescent="0.2">
      <c r="I113" s="11">
        <v>43940</v>
      </c>
      <c r="J113" s="1">
        <v>16</v>
      </c>
      <c r="L113" s="20" t="s">
        <v>183</v>
      </c>
      <c r="M113" s="17" t="s">
        <v>57</v>
      </c>
      <c r="N113" s="17" t="s">
        <v>58</v>
      </c>
      <c r="O113" s="17">
        <v>30</v>
      </c>
    </row>
    <row r="114" spans="9:15" x14ac:dyDescent="0.2">
      <c r="I114" s="11">
        <v>43941</v>
      </c>
      <c r="J114" s="1">
        <v>17</v>
      </c>
      <c r="L114" s="18" t="s">
        <v>184</v>
      </c>
      <c r="M114" s="17" t="s">
        <v>57</v>
      </c>
      <c r="N114" s="17" t="s">
        <v>58</v>
      </c>
      <c r="O114" s="17">
        <v>35</v>
      </c>
    </row>
    <row r="115" spans="9:15" x14ac:dyDescent="0.2">
      <c r="I115" s="11">
        <v>43942</v>
      </c>
      <c r="J115" s="1">
        <v>17</v>
      </c>
      <c r="L115" s="18" t="s">
        <v>185</v>
      </c>
      <c r="M115" s="17" t="s">
        <v>57</v>
      </c>
      <c r="N115" s="17" t="s">
        <v>58</v>
      </c>
      <c r="O115" s="17">
        <v>38</v>
      </c>
    </row>
    <row r="116" spans="9:15" x14ac:dyDescent="0.2">
      <c r="I116" s="11">
        <v>43943</v>
      </c>
      <c r="J116" s="1">
        <v>17</v>
      </c>
      <c r="L116" s="20" t="s">
        <v>186</v>
      </c>
      <c r="M116" s="17" t="s">
        <v>57</v>
      </c>
      <c r="N116" s="17" t="s">
        <v>58</v>
      </c>
      <c r="O116" s="17">
        <v>41</v>
      </c>
    </row>
    <row r="117" spans="9:15" x14ac:dyDescent="0.2">
      <c r="I117" s="11">
        <v>43944</v>
      </c>
      <c r="J117" s="1">
        <v>17</v>
      </c>
      <c r="L117" s="20" t="s">
        <v>187</v>
      </c>
      <c r="M117" s="17" t="s">
        <v>57</v>
      </c>
      <c r="N117" s="17" t="s">
        <v>58</v>
      </c>
      <c r="O117" s="17">
        <v>40</v>
      </c>
    </row>
    <row r="118" spans="9:15" x14ac:dyDescent="0.2">
      <c r="I118" s="11">
        <v>43945</v>
      </c>
      <c r="J118" s="1">
        <v>17</v>
      </c>
      <c r="L118" s="20" t="s">
        <v>188</v>
      </c>
      <c r="M118" s="17" t="s">
        <v>57</v>
      </c>
      <c r="N118" s="17" t="s">
        <v>58</v>
      </c>
      <c r="O118" s="17">
        <v>45</v>
      </c>
    </row>
    <row r="119" spans="9:15" x14ac:dyDescent="0.2">
      <c r="I119" s="11">
        <v>43946</v>
      </c>
      <c r="J119" s="1">
        <v>17</v>
      </c>
      <c r="L119" s="20" t="s">
        <v>189</v>
      </c>
      <c r="M119" s="17" t="s">
        <v>57</v>
      </c>
      <c r="N119" s="17" t="s">
        <v>58</v>
      </c>
      <c r="O119" s="17">
        <v>40</v>
      </c>
    </row>
    <row r="120" spans="9:15" x14ac:dyDescent="0.2">
      <c r="I120" s="11">
        <v>43947</v>
      </c>
      <c r="J120" s="1">
        <v>17</v>
      </c>
      <c r="L120" s="20" t="s">
        <v>190</v>
      </c>
      <c r="M120" s="17" t="s">
        <v>57</v>
      </c>
      <c r="N120" s="17" t="s">
        <v>58</v>
      </c>
      <c r="O120" s="17">
        <v>35</v>
      </c>
    </row>
    <row r="121" spans="9:15" x14ac:dyDescent="0.2">
      <c r="I121" s="11">
        <v>43948</v>
      </c>
      <c r="J121" s="1">
        <v>18</v>
      </c>
      <c r="L121" s="18" t="s">
        <v>191</v>
      </c>
      <c r="M121" s="17" t="s">
        <v>57</v>
      </c>
      <c r="N121" s="17" t="s">
        <v>58</v>
      </c>
      <c r="O121" s="17">
        <v>31</v>
      </c>
    </row>
    <row r="122" spans="9:15" x14ac:dyDescent="0.2">
      <c r="I122" s="11">
        <v>43949</v>
      </c>
      <c r="J122" s="1">
        <v>18</v>
      </c>
      <c r="L122" s="18" t="s">
        <v>192</v>
      </c>
      <c r="M122" s="17" t="s">
        <v>57</v>
      </c>
      <c r="N122" s="17" t="s">
        <v>58</v>
      </c>
      <c r="O122" s="17">
        <v>38</v>
      </c>
    </row>
    <row r="123" spans="9:15" x14ac:dyDescent="0.2">
      <c r="I123" s="11">
        <v>43950</v>
      </c>
      <c r="J123" s="1">
        <v>18</v>
      </c>
      <c r="L123" s="18" t="s">
        <v>193</v>
      </c>
      <c r="M123" s="17" t="s">
        <v>57</v>
      </c>
      <c r="N123" s="17" t="s">
        <v>58</v>
      </c>
      <c r="O123" s="17">
        <v>45</v>
      </c>
    </row>
    <row r="124" spans="9:15" x14ac:dyDescent="0.2">
      <c r="I124" s="11">
        <v>43951</v>
      </c>
      <c r="J124" s="1">
        <v>18</v>
      </c>
      <c r="L124" s="18" t="s">
        <v>194</v>
      </c>
      <c r="M124" s="17" t="s">
        <v>57</v>
      </c>
      <c r="N124" s="17" t="s">
        <v>58</v>
      </c>
      <c r="O124" s="17">
        <v>36</v>
      </c>
    </row>
    <row r="125" spans="9:15" ht="25.5" x14ac:dyDescent="0.2">
      <c r="I125" s="11">
        <v>43952</v>
      </c>
      <c r="J125" s="1">
        <v>18</v>
      </c>
      <c r="L125" s="18" t="s">
        <v>195</v>
      </c>
      <c r="M125" s="17" t="s">
        <v>61</v>
      </c>
      <c r="N125" s="17" t="s">
        <v>62</v>
      </c>
      <c r="O125" s="17">
        <v>42</v>
      </c>
    </row>
    <row r="126" spans="9:15" x14ac:dyDescent="0.2">
      <c r="I126" s="11">
        <v>43953</v>
      </c>
      <c r="J126" s="1">
        <v>18</v>
      </c>
      <c r="L126" s="18" t="s">
        <v>196</v>
      </c>
      <c r="M126" s="17" t="s">
        <v>57</v>
      </c>
      <c r="N126" s="17" t="s">
        <v>58</v>
      </c>
      <c r="O126" s="17">
        <v>47</v>
      </c>
    </row>
    <row r="127" spans="9:15" ht="25.5" x14ac:dyDescent="0.2">
      <c r="I127" s="11">
        <v>43954</v>
      </c>
      <c r="J127" s="1">
        <v>18</v>
      </c>
      <c r="L127" s="20" t="s">
        <v>197</v>
      </c>
      <c r="M127" s="17" t="s">
        <v>61</v>
      </c>
      <c r="N127" s="17" t="s">
        <v>62</v>
      </c>
      <c r="O127" s="17">
        <v>44</v>
      </c>
    </row>
    <row r="128" spans="9:15" ht="25.5" x14ac:dyDescent="0.2">
      <c r="I128" s="11">
        <v>43955</v>
      </c>
      <c r="J128" s="1">
        <v>19</v>
      </c>
      <c r="L128" s="20" t="s">
        <v>198</v>
      </c>
      <c r="M128" s="17" t="s">
        <v>199</v>
      </c>
      <c r="N128" s="17" t="s">
        <v>200</v>
      </c>
      <c r="O128" s="17">
        <v>420</v>
      </c>
    </row>
    <row r="129" spans="9:15" ht="25.5" x14ac:dyDescent="0.2">
      <c r="I129" s="11">
        <v>43956</v>
      </c>
      <c r="J129" s="1">
        <v>19</v>
      </c>
      <c r="L129" s="18" t="s">
        <v>201</v>
      </c>
      <c r="M129" s="17" t="s">
        <v>61</v>
      </c>
      <c r="N129" s="17" t="s">
        <v>62</v>
      </c>
      <c r="O129" s="17">
        <v>48</v>
      </c>
    </row>
    <row r="130" spans="9:15" x14ac:dyDescent="0.2">
      <c r="I130" s="11">
        <v>43957</v>
      </c>
      <c r="J130" s="1">
        <v>19</v>
      </c>
      <c r="L130" s="18" t="s">
        <v>202</v>
      </c>
      <c r="M130" s="17" t="s">
        <v>57</v>
      </c>
      <c r="N130" s="17" t="s">
        <v>58</v>
      </c>
      <c r="O130" s="17">
        <v>38</v>
      </c>
    </row>
    <row r="131" spans="9:15" x14ac:dyDescent="0.2">
      <c r="I131" s="11">
        <v>43958</v>
      </c>
      <c r="J131" s="1">
        <v>19</v>
      </c>
      <c r="L131" s="18" t="s">
        <v>203</v>
      </c>
      <c r="M131" s="17" t="s">
        <v>57</v>
      </c>
      <c r="N131" s="17" t="s">
        <v>58</v>
      </c>
      <c r="O131" s="17">
        <v>35</v>
      </c>
    </row>
    <row r="132" spans="9:15" x14ac:dyDescent="0.2">
      <c r="I132" s="11">
        <v>43959</v>
      </c>
      <c r="J132" s="1">
        <v>19</v>
      </c>
      <c r="L132" s="18" t="s">
        <v>204</v>
      </c>
      <c r="M132" s="17" t="s">
        <v>57</v>
      </c>
      <c r="N132" s="17" t="s">
        <v>58</v>
      </c>
      <c r="O132" s="17">
        <v>38</v>
      </c>
    </row>
    <row r="133" spans="9:15" ht="25.5" x14ac:dyDescent="0.2">
      <c r="I133" s="11">
        <v>43960</v>
      </c>
      <c r="J133" s="1">
        <v>19</v>
      </c>
      <c r="L133" s="18" t="s">
        <v>205</v>
      </c>
      <c r="M133" s="17" t="s">
        <v>61</v>
      </c>
      <c r="N133" s="17" t="s">
        <v>62</v>
      </c>
      <c r="O133" s="17">
        <v>42</v>
      </c>
    </row>
    <row r="134" spans="9:15" x14ac:dyDescent="0.2">
      <c r="I134" s="11">
        <v>43961</v>
      </c>
      <c r="J134" s="1">
        <v>19</v>
      </c>
      <c r="L134" s="20" t="s">
        <v>206</v>
      </c>
      <c r="M134" s="17" t="s">
        <v>57</v>
      </c>
      <c r="N134" s="17" t="s">
        <v>58</v>
      </c>
      <c r="O134" s="17">
        <v>30</v>
      </c>
    </row>
    <row r="135" spans="9:15" x14ac:dyDescent="0.2">
      <c r="I135" s="11">
        <v>43962</v>
      </c>
      <c r="J135" s="1">
        <v>20</v>
      </c>
      <c r="L135" s="20" t="s">
        <v>207</v>
      </c>
      <c r="M135" s="17" t="s">
        <v>57</v>
      </c>
      <c r="N135" s="17" t="s">
        <v>58</v>
      </c>
      <c r="O135" s="17">
        <v>31</v>
      </c>
    </row>
    <row r="136" spans="9:15" x14ac:dyDescent="0.2">
      <c r="I136" s="11">
        <v>43963</v>
      </c>
      <c r="J136" s="1">
        <v>20</v>
      </c>
      <c r="L136" s="18" t="s">
        <v>208</v>
      </c>
      <c r="M136" s="17" t="s">
        <v>57</v>
      </c>
      <c r="N136" s="17" t="s">
        <v>58</v>
      </c>
      <c r="O136" s="17">
        <v>40</v>
      </c>
    </row>
    <row r="137" spans="9:15" x14ac:dyDescent="0.2">
      <c r="I137" s="11">
        <v>43964</v>
      </c>
      <c r="J137" s="1">
        <v>20</v>
      </c>
      <c r="L137" s="18" t="s">
        <v>209</v>
      </c>
      <c r="M137" s="17" t="s">
        <v>57</v>
      </c>
      <c r="N137" s="17" t="s">
        <v>58</v>
      </c>
      <c r="O137" s="17">
        <v>38</v>
      </c>
    </row>
    <row r="138" spans="9:15" x14ac:dyDescent="0.2">
      <c r="I138" s="11">
        <v>43965</v>
      </c>
      <c r="J138" s="1">
        <v>20</v>
      </c>
      <c r="L138" s="20" t="s">
        <v>210</v>
      </c>
      <c r="M138" s="17" t="s">
        <v>57</v>
      </c>
      <c r="N138" s="17" t="s">
        <v>58</v>
      </c>
      <c r="O138" s="17">
        <v>37</v>
      </c>
    </row>
    <row r="139" spans="9:15" x14ac:dyDescent="0.2">
      <c r="I139" s="11">
        <v>43966</v>
      </c>
      <c r="J139" s="1">
        <v>20</v>
      </c>
      <c r="L139" s="18" t="s">
        <v>211</v>
      </c>
      <c r="M139" s="17" t="s">
        <v>57</v>
      </c>
      <c r="N139" s="17" t="s">
        <v>58</v>
      </c>
      <c r="O139" s="17">
        <v>43</v>
      </c>
    </row>
    <row r="140" spans="9:15" x14ac:dyDescent="0.2">
      <c r="I140" s="11">
        <v>43967</v>
      </c>
      <c r="J140" s="1">
        <v>20</v>
      </c>
      <c r="L140" s="20" t="s">
        <v>212</v>
      </c>
      <c r="M140" s="17" t="s">
        <v>57</v>
      </c>
      <c r="N140" s="17" t="s">
        <v>58</v>
      </c>
      <c r="O140" s="17">
        <v>45</v>
      </c>
    </row>
    <row r="141" spans="9:15" ht="25.5" x14ac:dyDescent="0.2">
      <c r="I141" s="11">
        <v>43968</v>
      </c>
      <c r="J141" s="1">
        <v>20</v>
      </c>
      <c r="L141" s="18" t="s">
        <v>213</v>
      </c>
      <c r="M141" s="17" t="s">
        <v>61</v>
      </c>
      <c r="N141" s="17" t="s">
        <v>62</v>
      </c>
      <c r="O141" s="17">
        <v>45</v>
      </c>
    </row>
    <row r="142" spans="9:15" x14ac:dyDescent="0.2">
      <c r="I142" s="11">
        <v>43969</v>
      </c>
      <c r="J142" s="1">
        <v>21</v>
      </c>
      <c r="L142" s="20" t="s">
        <v>214</v>
      </c>
      <c r="M142" s="17" t="s">
        <v>57</v>
      </c>
      <c r="N142" s="17" t="s">
        <v>58</v>
      </c>
      <c r="O142" s="17">
        <v>43</v>
      </c>
    </row>
    <row r="143" spans="9:15" x14ac:dyDescent="0.2">
      <c r="I143" s="11">
        <v>43970</v>
      </c>
      <c r="J143" s="1">
        <v>21</v>
      </c>
      <c r="L143" s="20" t="s">
        <v>215</v>
      </c>
      <c r="M143" s="17" t="s">
        <v>57</v>
      </c>
      <c r="N143" s="17" t="s">
        <v>58</v>
      </c>
      <c r="O143" s="17">
        <v>39</v>
      </c>
    </row>
    <row r="144" spans="9:15" x14ac:dyDescent="0.2">
      <c r="I144" s="11">
        <v>43971</v>
      </c>
      <c r="J144" s="1">
        <v>21</v>
      </c>
      <c r="L144" s="20" t="s">
        <v>216</v>
      </c>
      <c r="M144" s="17" t="s">
        <v>57</v>
      </c>
      <c r="N144" s="17" t="s">
        <v>58</v>
      </c>
      <c r="O144" s="17">
        <v>41</v>
      </c>
    </row>
    <row r="145" spans="9:15" ht="25.5" x14ac:dyDescent="0.2">
      <c r="I145" s="11">
        <v>43972</v>
      </c>
      <c r="J145" s="1">
        <v>21</v>
      </c>
      <c r="L145" s="18" t="s">
        <v>217</v>
      </c>
      <c r="M145" s="17" t="s">
        <v>61</v>
      </c>
      <c r="N145" s="17" t="s">
        <v>62</v>
      </c>
      <c r="O145" s="17">
        <v>40</v>
      </c>
    </row>
    <row r="146" spans="9:15" ht="25.5" x14ac:dyDescent="0.2">
      <c r="I146" s="11">
        <v>43973</v>
      </c>
      <c r="J146" s="1">
        <v>21</v>
      </c>
      <c r="L146" s="18" t="s">
        <v>218</v>
      </c>
      <c r="M146" s="17" t="s">
        <v>61</v>
      </c>
      <c r="N146" s="17" t="s">
        <v>62</v>
      </c>
      <c r="O146" s="17">
        <v>36</v>
      </c>
    </row>
    <row r="147" spans="9:15" x14ac:dyDescent="0.2">
      <c r="I147" s="11">
        <v>43974</v>
      </c>
      <c r="J147" s="1">
        <v>21</v>
      </c>
      <c r="L147" s="20" t="s">
        <v>219</v>
      </c>
      <c r="M147" s="17" t="s">
        <v>57</v>
      </c>
      <c r="N147" s="17" t="s">
        <v>58</v>
      </c>
      <c r="O147" s="17">
        <v>45</v>
      </c>
    </row>
    <row r="148" spans="9:15" x14ac:dyDescent="0.2">
      <c r="I148" s="11">
        <v>43975</v>
      </c>
      <c r="J148" s="1">
        <v>21</v>
      </c>
      <c r="L148" s="20" t="s">
        <v>220</v>
      </c>
      <c r="M148" s="17" t="s">
        <v>57</v>
      </c>
      <c r="N148" s="17" t="s">
        <v>58</v>
      </c>
      <c r="O148" s="17">
        <v>36</v>
      </c>
    </row>
    <row r="149" spans="9:15" ht="25.5" x14ac:dyDescent="0.2">
      <c r="I149" s="11">
        <v>43976</v>
      </c>
      <c r="J149" s="1">
        <v>22</v>
      </c>
      <c r="L149" s="18" t="s">
        <v>221</v>
      </c>
      <c r="M149" s="17" t="s">
        <v>61</v>
      </c>
      <c r="N149" s="17" t="s">
        <v>62</v>
      </c>
      <c r="O149" s="17">
        <v>41</v>
      </c>
    </row>
    <row r="150" spans="9:15" x14ac:dyDescent="0.2">
      <c r="I150" s="11">
        <v>43977</v>
      </c>
      <c r="J150" s="1">
        <v>22</v>
      </c>
      <c r="L150" s="20" t="s">
        <v>222</v>
      </c>
      <c r="M150" s="17" t="s">
        <v>57</v>
      </c>
      <c r="N150" s="17" t="s">
        <v>58</v>
      </c>
      <c r="O150" s="17">
        <v>35</v>
      </c>
    </row>
    <row r="151" spans="9:15" ht="25.5" x14ac:dyDescent="0.2">
      <c r="I151" s="11">
        <v>43978</v>
      </c>
      <c r="J151" s="1">
        <v>22</v>
      </c>
      <c r="L151" s="18" t="s">
        <v>223</v>
      </c>
      <c r="M151" s="17" t="s">
        <v>61</v>
      </c>
      <c r="N151" s="17" t="s">
        <v>62</v>
      </c>
      <c r="O151" s="17">
        <v>48</v>
      </c>
    </row>
    <row r="152" spans="9:15" x14ac:dyDescent="0.2">
      <c r="I152" s="11">
        <v>43979</v>
      </c>
      <c r="J152" s="1">
        <v>22</v>
      </c>
      <c r="L152" s="18" t="s">
        <v>224</v>
      </c>
      <c r="M152" s="17" t="s">
        <v>57</v>
      </c>
      <c r="N152" s="17" t="s">
        <v>58</v>
      </c>
      <c r="O152" s="17">
        <v>35</v>
      </c>
    </row>
    <row r="153" spans="9:15" x14ac:dyDescent="0.2">
      <c r="I153" s="11">
        <v>43980</v>
      </c>
      <c r="J153" s="1">
        <v>22</v>
      </c>
      <c r="L153" s="20" t="s">
        <v>225</v>
      </c>
      <c r="M153" s="17" t="s">
        <v>57</v>
      </c>
      <c r="N153" s="17" t="s">
        <v>58</v>
      </c>
      <c r="O153" s="17">
        <v>38</v>
      </c>
    </row>
    <row r="154" spans="9:15" x14ac:dyDescent="0.2">
      <c r="I154" s="11">
        <v>43981</v>
      </c>
      <c r="J154" s="1">
        <v>22</v>
      </c>
      <c r="L154" s="20" t="s">
        <v>226</v>
      </c>
      <c r="M154" s="17" t="s">
        <v>57</v>
      </c>
      <c r="N154" s="17" t="s">
        <v>58</v>
      </c>
      <c r="O154" s="17">
        <v>32</v>
      </c>
    </row>
    <row r="155" spans="9:15" x14ac:dyDescent="0.2">
      <c r="I155" s="11">
        <v>43982</v>
      </c>
      <c r="J155" s="1">
        <v>22</v>
      </c>
      <c r="L155" s="20" t="s">
        <v>227</v>
      </c>
      <c r="M155" s="17" t="s">
        <v>57</v>
      </c>
      <c r="N155" s="17" t="s">
        <v>58</v>
      </c>
      <c r="O155" s="17">
        <v>35</v>
      </c>
    </row>
    <row r="156" spans="9:15" ht="25.5" x14ac:dyDescent="0.2">
      <c r="I156" s="11">
        <v>43983</v>
      </c>
      <c r="J156" s="1">
        <v>23</v>
      </c>
      <c r="L156" s="20" t="s">
        <v>228</v>
      </c>
      <c r="M156" s="17" t="s">
        <v>229</v>
      </c>
      <c r="N156" s="17" t="s">
        <v>230</v>
      </c>
      <c r="O156" s="17">
        <v>37</v>
      </c>
    </row>
    <row r="157" spans="9:15" ht="25.5" x14ac:dyDescent="0.2">
      <c r="I157" s="11">
        <v>43984</v>
      </c>
      <c r="J157" s="1">
        <v>23</v>
      </c>
      <c r="L157" s="20" t="s">
        <v>231</v>
      </c>
      <c r="M157" s="17" t="s">
        <v>61</v>
      </c>
      <c r="N157" s="17" t="s">
        <v>62</v>
      </c>
      <c r="O157" s="17">
        <v>60</v>
      </c>
    </row>
    <row r="158" spans="9:15" x14ac:dyDescent="0.2">
      <c r="I158" s="11">
        <v>43985</v>
      </c>
      <c r="J158" s="1">
        <v>23</v>
      </c>
      <c r="L158" s="20" t="s">
        <v>232</v>
      </c>
      <c r="M158" s="17" t="s">
        <v>57</v>
      </c>
      <c r="N158" s="17" t="s">
        <v>58</v>
      </c>
      <c r="O158" s="17">
        <v>43</v>
      </c>
    </row>
    <row r="159" spans="9:15" x14ac:dyDescent="0.2">
      <c r="I159" s="11">
        <v>43986</v>
      </c>
      <c r="J159" s="1">
        <v>23</v>
      </c>
      <c r="L159" s="20" t="s">
        <v>233</v>
      </c>
      <c r="M159" s="17" t="s">
        <v>57</v>
      </c>
      <c r="N159" s="17" t="s">
        <v>58</v>
      </c>
      <c r="O159" s="17">
        <v>37</v>
      </c>
    </row>
    <row r="160" spans="9:15" ht="25.5" x14ac:dyDescent="0.2">
      <c r="I160" s="11">
        <v>43987</v>
      </c>
      <c r="J160" s="1">
        <v>23</v>
      </c>
      <c r="L160" s="20" t="s">
        <v>234</v>
      </c>
      <c r="M160" s="17" t="s">
        <v>61</v>
      </c>
      <c r="N160" s="17" t="s">
        <v>62</v>
      </c>
      <c r="O160" s="17">
        <v>31</v>
      </c>
    </row>
    <row r="161" spans="9:15" x14ac:dyDescent="0.2">
      <c r="I161" s="11">
        <v>43988</v>
      </c>
      <c r="J161" s="1">
        <v>23</v>
      </c>
      <c r="L161" s="20" t="s">
        <v>235</v>
      </c>
      <c r="M161" s="17" t="s">
        <v>57</v>
      </c>
      <c r="N161" s="17" t="s">
        <v>58</v>
      </c>
      <c r="O161" s="17">
        <v>42</v>
      </c>
    </row>
    <row r="162" spans="9:15" x14ac:dyDescent="0.2">
      <c r="I162" s="11">
        <v>43989</v>
      </c>
      <c r="J162" s="1">
        <v>23</v>
      </c>
      <c r="L162" s="20" t="s">
        <v>236</v>
      </c>
      <c r="M162" s="17" t="s">
        <v>57</v>
      </c>
      <c r="N162" s="17" t="s">
        <v>58</v>
      </c>
      <c r="O162" s="17">
        <v>42</v>
      </c>
    </row>
    <row r="163" spans="9:15" x14ac:dyDescent="0.2">
      <c r="I163" s="11">
        <v>43990</v>
      </c>
      <c r="J163" s="1">
        <v>24</v>
      </c>
      <c r="L163" s="20" t="s">
        <v>237</v>
      </c>
      <c r="M163" s="17" t="s">
        <v>57</v>
      </c>
      <c r="N163" s="17" t="s">
        <v>58</v>
      </c>
      <c r="O163" s="17">
        <v>29</v>
      </c>
    </row>
    <row r="164" spans="9:15" ht="25.5" x14ac:dyDescent="0.2">
      <c r="I164" s="11">
        <v>43991</v>
      </c>
      <c r="J164" s="1">
        <v>24</v>
      </c>
      <c r="L164" s="20" t="s">
        <v>238</v>
      </c>
      <c r="M164" s="17" t="s">
        <v>61</v>
      </c>
      <c r="N164" s="17" t="s">
        <v>62</v>
      </c>
      <c r="O164" s="17">
        <v>40</v>
      </c>
    </row>
    <row r="165" spans="9:15" ht="25.5" x14ac:dyDescent="0.2">
      <c r="I165" s="11">
        <v>43992</v>
      </c>
      <c r="J165" s="1">
        <v>24</v>
      </c>
      <c r="L165" s="20" t="s">
        <v>239</v>
      </c>
      <c r="M165" s="17" t="s">
        <v>61</v>
      </c>
      <c r="N165" s="17" t="s">
        <v>62</v>
      </c>
      <c r="O165" s="17">
        <v>57</v>
      </c>
    </row>
    <row r="166" spans="9:15" ht="25.5" x14ac:dyDescent="0.2">
      <c r="I166" s="11">
        <v>43993</v>
      </c>
      <c r="J166" s="1">
        <v>24</v>
      </c>
      <c r="L166" s="18" t="s">
        <v>240</v>
      </c>
      <c r="M166" s="17" t="s">
        <v>61</v>
      </c>
      <c r="N166" s="17" t="s">
        <v>62</v>
      </c>
      <c r="O166" s="17">
        <v>37</v>
      </c>
    </row>
    <row r="167" spans="9:15" x14ac:dyDescent="0.2">
      <c r="I167" s="11">
        <v>43994</v>
      </c>
      <c r="J167" s="1">
        <v>24</v>
      </c>
      <c r="L167" s="18" t="s">
        <v>241</v>
      </c>
      <c r="M167" s="17" t="s">
        <v>57</v>
      </c>
      <c r="N167" s="17" t="s">
        <v>58</v>
      </c>
      <c r="O167" s="17">
        <v>38</v>
      </c>
    </row>
    <row r="168" spans="9:15" x14ac:dyDescent="0.2">
      <c r="I168" s="11">
        <v>43995</v>
      </c>
      <c r="J168" s="1">
        <v>24</v>
      </c>
      <c r="L168" s="20" t="s">
        <v>242</v>
      </c>
      <c r="M168" s="17" t="s">
        <v>57</v>
      </c>
      <c r="N168" s="17" t="s">
        <v>58</v>
      </c>
      <c r="O168" s="17">
        <v>30</v>
      </c>
    </row>
    <row r="169" spans="9:15" x14ac:dyDescent="0.2">
      <c r="I169" s="11">
        <v>43996</v>
      </c>
      <c r="J169" s="1">
        <v>24</v>
      </c>
      <c r="L169" s="18" t="s">
        <v>243</v>
      </c>
      <c r="M169" s="17" t="s">
        <v>57</v>
      </c>
      <c r="N169" s="17" t="s">
        <v>58</v>
      </c>
      <c r="O169" s="17">
        <v>38</v>
      </c>
    </row>
    <row r="170" spans="9:15" x14ac:dyDescent="0.2">
      <c r="I170" s="11">
        <v>43997</v>
      </c>
      <c r="J170" s="1">
        <v>25</v>
      </c>
      <c r="L170" s="18" t="s">
        <v>244</v>
      </c>
      <c r="M170" s="17" t="s">
        <v>57</v>
      </c>
      <c r="N170" s="17" t="s">
        <v>58</v>
      </c>
      <c r="O170" s="17">
        <v>43</v>
      </c>
    </row>
    <row r="171" spans="9:15" ht="25.5" x14ac:dyDescent="0.2">
      <c r="I171" s="11">
        <v>43998</v>
      </c>
      <c r="J171" s="1">
        <v>25</v>
      </c>
      <c r="L171" s="18" t="s">
        <v>245</v>
      </c>
      <c r="M171" s="17" t="s">
        <v>167</v>
      </c>
      <c r="N171" s="17" t="s">
        <v>168</v>
      </c>
      <c r="O171" s="17">
        <v>80</v>
      </c>
    </row>
    <row r="172" spans="9:15" ht="25.5" x14ac:dyDescent="0.2">
      <c r="I172" s="11">
        <v>43999</v>
      </c>
      <c r="J172" s="1">
        <v>25</v>
      </c>
      <c r="L172" s="18" t="s">
        <v>246</v>
      </c>
      <c r="M172" s="17" t="s">
        <v>247</v>
      </c>
      <c r="N172" s="17" t="s">
        <v>248</v>
      </c>
      <c r="O172" s="17">
        <v>455</v>
      </c>
    </row>
    <row r="173" spans="9:15" x14ac:dyDescent="0.2">
      <c r="I173" s="11">
        <v>44000</v>
      </c>
      <c r="J173" s="1">
        <v>25</v>
      </c>
      <c r="L173" s="20" t="s">
        <v>249</v>
      </c>
      <c r="M173" s="17" t="s">
        <v>57</v>
      </c>
      <c r="N173" s="17" t="s">
        <v>58</v>
      </c>
      <c r="O173" s="17">
        <v>32</v>
      </c>
    </row>
    <row r="174" spans="9:15" x14ac:dyDescent="0.2">
      <c r="I174" s="11">
        <v>44001</v>
      </c>
      <c r="J174" s="1">
        <v>25</v>
      </c>
      <c r="L174" s="20" t="s">
        <v>250</v>
      </c>
      <c r="M174" s="17" t="s">
        <v>57</v>
      </c>
      <c r="N174" s="17" t="s">
        <v>58</v>
      </c>
      <c r="O174" s="17">
        <v>45</v>
      </c>
    </row>
    <row r="175" spans="9:15" x14ac:dyDescent="0.2">
      <c r="I175" s="11">
        <v>44002</v>
      </c>
      <c r="J175" s="1">
        <v>25</v>
      </c>
      <c r="L175" s="20" t="s">
        <v>251</v>
      </c>
      <c r="M175" s="17" t="s">
        <v>57</v>
      </c>
      <c r="N175" s="17" t="s">
        <v>58</v>
      </c>
      <c r="O175" s="17">
        <v>42</v>
      </c>
    </row>
    <row r="176" spans="9:15" x14ac:dyDescent="0.2">
      <c r="I176" s="11">
        <v>44003</v>
      </c>
      <c r="J176" s="1">
        <v>25</v>
      </c>
      <c r="L176" s="20" t="s">
        <v>252</v>
      </c>
      <c r="M176" s="17" t="s">
        <v>57</v>
      </c>
      <c r="N176" s="17" t="s">
        <v>58</v>
      </c>
      <c r="O176" s="17">
        <v>31</v>
      </c>
    </row>
    <row r="177" spans="9:15" x14ac:dyDescent="0.2">
      <c r="I177" s="11">
        <v>44004</v>
      </c>
      <c r="J177" s="1">
        <v>26</v>
      </c>
      <c r="L177" s="18" t="s">
        <v>253</v>
      </c>
      <c r="M177" s="17" t="s">
        <v>57</v>
      </c>
      <c r="N177" s="17" t="s">
        <v>58</v>
      </c>
      <c r="O177" s="17">
        <v>36</v>
      </c>
    </row>
    <row r="178" spans="9:15" x14ac:dyDescent="0.2">
      <c r="I178" s="11">
        <v>44005</v>
      </c>
      <c r="J178" s="1">
        <v>26</v>
      </c>
      <c r="L178" s="18" t="s">
        <v>254</v>
      </c>
      <c r="M178" s="17" t="s">
        <v>57</v>
      </c>
      <c r="N178" s="17" t="s">
        <v>58</v>
      </c>
      <c r="O178" s="17">
        <v>38</v>
      </c>
    </row>
    <row r="179" spans="9:15" ht="25.5" x14ac:dyDescent="0.2">
      <c r="I179" s="11">
        <v>44006</v>
      </c>
      <c r="J179" s="1">
        <v>26</v>
      </c>
      <c r="L179" s="20" t="s">
        <v>255</v>
      </c>
      <c r="M179" s="17" t="s">
        <v>61</v>
      </c>
      <c r="N179" s="17" t="s">
        <v>62</v>
      </c>
      <c r="O179" s="17">
        <v>56</v>
      </c>
    </row>
    <row r="180" spans="9:15" x14ac:dyDescent="0.2">
      <c r="I180" s="11">
        <v>44007</v>
      </c>
      <c r="J180" s="1">
        <v>26</v>
      </c>
      <c r="L180" s="20" t="s">
        <v>256</v>
      </c>
      <c r="M180" s="17" t="s">
        <v>57</v>
      </c>
      <c r="N180" s="17" t="s">
        <v>58</v>
      </c>
      <c r="O180" s="17">
        <v>37</v>
      </c>
    </row>
    <row r="181" spans="9:15" x14ac:dyDescent="0.2">
      <c r="I181" s="11">
        <v>44008</v>
      </c>
      <c r="J181" s="1">
        <v>26</v>
      </c>
      <c r="L181" s="20" t="s">
        <v>257</v>
      </c>
      <c r="M181" s="17" t="s">
        <v>57</v>
      </c>
      <c r="N181" s="17" t="s">
        <v>58</v>
      </c>
      <c r="O181" s="17">
        <v>44</v>
      </c>
    </row>
    <row r="182" spans="9:15" x14ac:dyDescent="0.2">
      <c r="I182" s="11">
        <v>44009</v>
      </c>
      <c r="J182" s="1">
        <v>26</v>
      </c>
      <c r="L182" s="20" t="s">
        <v>258</v>
      </c>
      <c r="M182" s="17" t="s">
        <v>57</v>
      </c>
      <c r="N182" s="17" t="s">
        <v>58</v>
      </c>
      <c r="O182" s="17">
        <v>33</v>
      </c>
    </row>
    <row r="183" spans="9:15" x14ac:dyDescent="0.2">
      <c r="I183" s="11">
        <v>44010</v>
      </c>
      <c r="J183" s="1">
        <v>26</v>
      </c>
      <c r="L183" s="18" t="s">
        <v>259</v>
      </c>
      <c r="M183" s="17" t="s">
        <v>57</v>
      </c>
      <c r="N183" s="17" t="s">
        <v>58</v>
      </c>
      <c r="O183" s="17">
        <v>38</v>
      </c>
    </row>
    <row r="184" spans="9:15" x14ac:dyDescent="0.2">
      <c r="I184" s="11">
        <v>44011</v>
      </c>
      <c r="J184" s="1">
        <v>27</v>
      </c>
      <c r="L184" s="18" t="s">
        <v>260</v>
      </c>
      <c r="M184" s="17" t="s">
        <v>57</v>
      </c>
      <c r="N184" s="17" t="s">
        <v>58</v>
      </c>
      <c r="O184" s="17">
        <v>42</v>
      </c>
    </row>
    <row r="185" spans="9:15" x14ac:dyDescent="0.2">
      <c r="I185" s="11">
        <v>44012</v>
      </c>
      <c r="J185" s="1">
        <v>27</v>
      </c>
      <c r="L185" s="20" t="s">
        <v>261</v>
      </c>
      <c r="M185" s="17" t="s">
        <v>57</v>
      </c>
      <c r="N185" s="17" t="s">
        <v>58</v>
      </c>
      <c r="O185" s="17">
        <v>37</v>
      </c>
    </row>
    <row r="186" spans="9:15" x14ac:dyDescent="0.2">
      <c r="I186" s="11">
        <v>44013</v>
      </c>
      <c r="J186" s="1">
        <v>27</v>
      </c>
      <c r="L186" s="20" t="s">
        <v>262</v>
      </c>
      <c r="M186" s="17" t="s">
        <v>57</v>
      </c>
      <c r="N186" s="17" t="s">
        <v>58</v>
      </c>
      <c r="O186" s="17">
        <v>37</v>
      </c>
    </row>
    <row r="187" spans="9:15" x14ac:dyDescent="0.2">
      <c r="I187" s="11">
        <v>44014</v>
      </c>
      <c r="J187" s="1">
        <v>27</v>
      </c>
      <c r="L187" s="20" t="s">
        <v>263</v>
      </c>
      <c r="M187" s="17" t="s">
        <v>57</v>
      </c>
      <c r="N187" s="17" t="s">
        <v>58</v>
      </c>
      <c r="O187" s="17">
        <v>39</v>
      </c>
    </row>
    <row r="188" spans="9:15" x14ac:dyDescent="0.2">
      <c r="I188" s="11">
        <v>44015</v>
      </c>
      <c r="J188" s="1">
        <v>27</v>
      </c>
      <c r="L188" s="18" t="s">
        <v>264</v>
      </c>
      <c r="M188" s="17" t="s">
        <v>57</v>
      </c>
      <c r="N188" s="17" t="s">
        <v>58</v>
      </c>
      <c r="O188" s="17">
        <v>38</v>
      </c>
    </row>
    <row r="189" spans="9:15" x14ac:dyDescent="0.2">
      <c r="I189" s="11">
        <v>44016</v>
      </c>
      <c r="J189" s="1">
        <v>27</v>
      </c>
      <c r="L189" s="20" t="s">
        <v>265</v>
      </c>
      <c r="M189" s="17" t="s">
        <v>57</v>
      </c>
      <c r="N189" s="17" t="s">
        <v>58</v>
      </c>
      <c r="O189" s="17">
        <v>45</v>
      </c>
    </row>
    <row r="190" spans="9:15" x14ac:dyDescent="0.2">
      <c r="I190" s="11">
        <v>44017</v>
      </c>
      <c r="J190" s="1">
        <v>27</v>
      </c>
      <c r="L190" s="18" t="s">
        <v>266</v>
      </c>
      <c r="M190" s="17" t="s">
        <v>57</v>
      </c>
      <c r="N190" s="17" t="s">
        <v>58</v>
      </c>
      <c r="O190" s="17">
        <v>46</v>
      </c>
    </row>
    <row r="191" spans="9:15" x14ac:dyDescent="0.2">
      <c r="I191" s="11">
        <v>44018</v>
      </c>
      <c r="J191" s="1">
        <v>28</v>
      </c>
      <c r="L191" s="18" t="s">
        <v>267</v>
      </c>
      <c r="M191" s="17" t="s">
        <v>57</v>
      </c>
      <c r="N191" s="17" t="s">
        <v>58</v>
      </c>
      <c r="O191" s="17">
        <v>36</v>
      </c>
    </row>
    <row r="192" spans="9:15" x14ac:dyDescent="0.2">
      <c r="I192" s="11">
        <v>44019</v>
      </c>
      <c r="J192" s="1">
        <v>28</v>
      </c>
      <c r="L192" s="18" t="s">
        <v>268</v>
      </c>
      <c r="M192" s="17" t="s">
        <v>57</v>
      </c>
      <c r="N192" s="17" t="s">
        <v>58</v>
      </c>
      <c r="O192" s="17">
        <v>38</v>
      </c>
    </row>
    <row r="193" spans="9:15" x14ac:dyDescent="0.2">
      <c r="I193" s="11">
        <v>44020</v>
      </c>
      <c r="J193" s="1">
        <v>28</v>
      </c>
      <c r="L193" s="18" t="s">
        <v>269</v>
      </c>
      <c r="M193" s="17" t="s">
        <v>57</v>
      </c>
      <c r="N193" s="17" t="s">
        <v>58</v>
      </c>
      <c r="O193" s="17">
        <v>33</v>
      </c>
    </row>
    <row r="194" spans="9:15" x14ac:dyDescent="0.2">
      <c r="I194" s="11">
        <v>44021</v>
      </c>
      <c r="J194" s="1">
        <v>28</v>
      </c>
      <c r="L194" s="18" t="s">
        <v>270</v>
      </c>
      <c r="M194" s="17" t="s">
        <v>57</v>
      </c>
      <c r="N194" s="17" t="s">
        <v>58</v>
      </c>
      <c r="O194" s="17">
        <v>39</v>
      </c>
    </row>
    <row r="195" spans="9:15" x14ac:dyDescent="0.2">
      <c r="I195" s="11">
        <v>44022</v>
      </c>
      <c r="J195" s="1">
        <v>28</v>
      </c>
    </row>
    <row r="196" spans="9:15" x14ac:dyDescent="0.2">
      <c r="I196" s="11">
        <v>44023</v>
      </c>
      <c r="J196" s="1">
        <v>28</v>
      </c>
    </row>
    <row r="197" spans="9:15" x14ac:dyDescent="0.2">
      <c r="I197" s="11">
        <v>44024</v>
      </c>
      <c r="J197" s="1">
        <v>28</v>
      </c>
    </row>
    <row r="198" spans="9:15" x14ac:dyDescent="0.2">
      <c r="I198" s="11">
        <v>44025</v>
      </c>
      <c r="J198" s="1">
        <v>29</v>
      </c>
    </row>
    <row r="199" spans="9:15" x14ac:dyDescent="0.2">
      <c r="I199" s="11">
        <v>44026</v>
      </c>
      <c r="J199" s="1">
        <v>29</v>
      </c>
    </row>
    <row r="200" spans="9:15" x14ac:dyDescent="0.2">
      <c r="I200" s="11">
        <v>44027</v>
      </c>
      <c r="J200" s="1">
        <v>29</v>
      </c>
    </row>
    <row r="201" spans="9:15" x14ac:dyDescent="0.2">
      <c r="I201" s="11">
        <v>44028</v>
      </c>
      <c r="J201" s="1">
        <v>29</v>
      </c>
    </row>
    <row r="202" spans="9:15" x14ac:dyDescent="0.2">
      <c r="I202" s="11">
        <v>44029</v>
      </c>
      <c r="J202" s="1">
        <v>29</v>
      </c>
    </row>
    <row r="203" spans="9:15" x14ac:dyDescent="0.2">
      <c r="I203" s="11">
        <v>44030</v>
      </c>
      <c r="J203" s="1">
        <v>29</v>
      </c>
    </row>
    <row r="204" spans="9:15" x14ac:dyDescent="0.2">
      <c r="I204" s="11">
        <v>44031</v>
      </c>
      <c r="J204" s="1">
        <v>29</v>
      </c>
    </row>
    <row r="205" spans="9:15" x14ac:dyDescent="0.2">
      <c r="I205" s="11">
        <v>44032</v>
      </c>
      <c r="J205" s="1">
        <v>30</v>
      </c>
    </row>
    <row r="206" spans="9:15" x14ac:dyDescent="0.2">
      <c r="I206" s="11">
        <v>44033</v>
      </c>
      <c r="J206" s="1">
        <v>30</v>
      </c>
    </row>
    <row r="207" spans="9:15" x14ac:dyDescent="0.2">
      <c r="I207" s="11">
        <v>44034</v>
      </c>
      <c r="J207" s="1">
        <v>30</v>
      </c>
    </row>
    <row r="208" spans="9:15" x14ac:dyDescent="0.2">
      <c r="I208" s="11">
        <v>44035</v>
      </c>
      <c r="J208" s="1">
        <v>30</v>
      </c>
    </row>
    <row r="209" spans="9:10" x14ac:dyDescent="0.2">
      <c r="I209" s="11">
        <v>44036</v>
      </c>
      <c r="J209" s="1">
        <v>30</v>
      </c>
    </row>
    <row r="210" spans="9:10" x14ac:dyDescent="0.2">
      <c r="I210" s="11">
        <v>44037</v>
      </c>
      <c r="J210" s="1">
        <v>30</v>
      </c>
    </row>
    <row r="211" spans="9:10" x14ac:dyDescent="0.2">
      <c r="I211" s="11">
        <v>44038</v>
      </c>
      <c r="J211" s="1">
        <v>30</v>
      </c>
    </row>
    <row r="212" spans="9:10" x14ac:dyDescent="0.2">
      <c r="I212" s="11">
        <v>44039</v>
      </c>
      <c r="J212" s="1">
        <v>31</v>
      </c>
    </row>
    <row r="213" spans="9:10" x14ac:dyDescent="0.2">
      <c r="I213" s="11">
        <v>44040</v>
      </c>
      <c r="J213" s="1">
        <v>31</v>
      </c>
    </row>
    <row r="214" spans="9:10" x14ac:dyDescent="0.2">
      <c r="I214" s="11">
        <v>44041</v>
      </c>
      <c r="J214" s="1">
        <v>31</v>
      </c>
    </row>
    <row r="215" spans="9:10" x14ac:dyDescent="0.2">
      <c r="I215" s="11">
        <v>44042</v>
      </c>
      <c r="J215" s="1">
        <v>31</v>
      </c>
    </row>
    <row r="216" spans="9:10" x14ac:dyDescent="0.2">
      <c r="I216" s="11">
        <v>44043</v>
      </c>
      <c r="J216" s="1">
        <v>31</v>
      </c>
    </row>
    <row r="217" spans="9:10" x14ac:dyDescent="0.2">
      <c r="I217" s="11">
        <v>44044</v>
      </c>
      <c r="J217" s="1">
        <v>31</v>
      </c>
    </row>
    <row r="218" spans="9:10" x14ac:dyDescent="0.2">
      <c r="I218" s="11">
        <v>44045</v>
      </c>
      <c r="J218" s="1">
        <v>31</v>
      </c>
    </row>
    <row r="219" spans="9:10" x14ac:dyDescent="0.2">
      <c r="I219" s="11">
        <v>44046</v>
      </c>
      <c r="J219" s="1">
        <v>32</v>
      </c>
    </row>
    <row r="220" spans="9:10" x14ac:dyDescent="0.2">
      <c r="I220" s="11">
        <v>44047</v>
      </c>
      <c r="J220" s="1">
        <v>32</v>
      </c>
    </row>
    <row r="221" spans="9:10" x14ac:dyDescent="0.2">
      <c r="I221" s="11">
        <v>44048</v>
      </c>
      <c r="J221" s="1">
        <v>32</v>
      </c>
    </row>
    <row r="222" spans="9:10" x14ac:dyDescent="0.2">
      <c r="I222" s="11">
        <v>44049</v>
      </c>
      <c r="J222" s="1">
        <v>32</v>
      </c>
    </row>
    <row r="223" spans="9:10" x14ac:dyDescent="0.2">
      <c r="I223" s="11">
        <v>44050</v>
      </c>
      <c r="J223" s="1">
        <v>32</v>
      </c>
    </row>
    <row r="224" spans="9:10" x14ac:dyDescent="0.2">
      <c r="I224" s="11">
        <v>44051</v>
      </c>
      <c r="J224" s="1">
        <v>32</v>
      </c>
    </row>
    <row r="225" spans="9:10" x14ac:dyDescent="0.2">
      <c r="I225" s="11">
        <v>44052</v>
      </c>
      <c r="J225" s="1">
        <v>32</v>
      </c>
    </row>
    <row r="226" spans="9:10" x14ac:dyDescent="0.2">
      <c r="I226" s="11">
        <v>44053</v>
      </c>
      <c r="J226" s="1">
        <v>33</v>
      </c>
    </row>
    <row r="227" spans="9:10" x14ac:dyDescent="0.2">
      <c r="I227" s="11">
        <v>44054</v>
      </c>
      <c r="J227" s="1">
        <v>33</v>
      </c>
    </row>
    <row r="228" spans="9:10" x14ac:dyDescent="0.2">
      <c r="I228" s="11">
        <v>44055</v>
      </c>
      <c r="J228" s="1">
        <v>33</v>
      </c>
    </row>
    <row r="229" spans="9:10" x14ac:dyDescent="0.2">
      <c r="I229" s="11">
        <v>44056</v>
      </c>
      <c r="J229" s="1">
        <v>33</v>
      </c>
    </row>
    <row r="230" spans="9:10" x14ac:dyDescent="0.2">
      <c r="I230" s="11">
        <v>44057</v>
      </c>
      <c r="J230" s="1">
        <v>33</v>
      </c>
    </row>
    <row r="231" spans="9:10" x14ac:dyDescent="0.2">
      <c r="I231" s="11">
        <v>44058</v>
      </c>
      <c r="J231" s="1">
        <v>33</v>
      </c>
    </row>
    <row r="232" spans="9:10" x14ac:dyDescent="0.2">
      <c r="I232" s="11">
        <v>44059</v>
      </c>
      <c r="J232" s="1">
        <v>33</v>
      </c>
    </row>
    <row r="233" spans="9:10" x14ac:dyDescent="0.2">
      <c r="I233" s="11">
        <v>44060</v>
      </c>
      <c r="J233" s="1">
        <v>34</v>
      </c>
    </row>
    <row r="234" spans="9:10" x14ac:dyDescent="0.2">
      <c r="I234" s="11">
        <v>44061</v>
      </c>
      <c r="J234" s="1">
        <v>34</v>
      </c>
    </row>
    <row r="235" spans="9:10" x14ac:dyDescent="0.2">
      <c r="I235" s="11">
        <v>44062</v>
      </c>
      <c r="J235" s="1">
        <v>34</v>
      </c>
    </row>
    <row r="236" spans="9:10" x14ac:dyDescent="0.2">
      <c r="I236" s="11">
        <v>44063</v>
      </c>
      <c r="J236" s="1">
        <v>34</v>
      </c>
    </row>
    <row r="237" spans="9:10" x14ac:dyDescent="0.2">
      <c r="I237" s="11">
        <v>44064</v>
      </c>
      <c r="J237" s="1">
        <v>34</v>
      </c>
    </row>
    <row r="238" spans="9:10" x14ac:dyDescent="0.2">
      <c r="I238" s="11">
        <v>44065</v>
      </c>
      <c r="J238" s="1">
        <v>34</v>
      </c>
    </row>
    <row r="239" spans="9:10" x14ac:dyDescent="0.2">
      <c r="I239" s="11">
        <v>44066</v>
      </c>
      <c r="J239" s="1">
        <v>34</v>
      </c>
    </row>
    <row r="240" spans="9:10" x14ac:dyDescent="0.2">
      <c r="I240" s="11">
        <v>44067</v>
      </c>
      <c r="J240" s="1">
        <v>35</v>
      </c>
    </row>
    <row r="241" spans="9:10" x14ac:dyDescent="0.2">
      <c r="I241" s="11">
        <v>44068</v>
      </c>
      <c r="J241" s="1">
        <v>35</v>
      </c>
    </row>
    <row r="242" spans="9:10" x14ac:dyDescent="0.2">
      <c r="I242" s="11">
        <v>44069</v>
      </c>
      <c r="J242" s="1">
        <v>35</v>
      </c>
    </row>
    <row r="243" spans="9:10" x14ac:dyDescent="0.2">
      <c r="I243" s="11">
        <v>44070</v>
      </c>
      <c r="J243" s="1">
        <v>35</v>
      </c>
    </row>
    <row r="244" spans="9:10" x14ac:dyDescent="0.2">
      <c r="I244" s="11">
        <v>44071</v>
      </c>
      <c r="J244" s="1">
        <v>35</v>
      </c>
    </row>
    <row r="245" spans="9:10" x14ac:dyDescent="0.2">
      <c r="I245" s="11">
        <v>44072</v>
      </c>
      <c r="J245" s="1">
        <v>35</v>
      </c>
    </row>
    <row r="246" spans="9:10" x14ac:dyDescent="0.2">
      <c r="I246" s="11">
        <v>44073</v>
      </c>
      <c r="J246" s="1">
        <v>35</v>
      </c>
    </row>
    <row r="247" spans="9:10" x14ac:dyDescent="0.2">
      <c r="I247" s="11">
        <v>44074</v>
      </c>
      <c r="J247" s="1">
        <v>36</v>
      </c>
    </row>
    <row r="248" spans="9:10" x14ac:dyDescent="0.2">
      <c r="I248" s="11">
        <v>44075</v>
      </c>
      <c r="J248" s="1">
        <v>36</v>
      </c>
    </row>
    <row r="249" spans="9:10" x14ac:dyDescent="0.2">
      <c r="I249" s="11">
        <v>44076</v>
      </c>
      <c r="J249" s="1">
        <v>36</v>
      </c>
    </row>
    <row r="250" spans="9:10" x14ac:dyDescent="0.2">
      <c r="I250" s="11">
        <v>44077</v>
      </c>
      <c r="J250" s="1">
        <v>36</v>
      </c>
    </row>
    <row r="251" spans="9:10" x14ac:dyDescent="0.2">
      <c r="I251" s="11">
        <v>44078</v>
      </c>
      <c r="J251" s="1">
        <v>36</v>
      </c>
    </row>
    <row r="252" spans="9:10" x14ac:dyDescent="0.2">
      <c r="I252" s="11">
        <v>44079</v>
      </c>
      <c r="J252" s="1">
        <v>36</v>
      </c>
    </row>
    <row r="253" spans="9:10" x14ac:dyDescent="0.2">
      <c r="I253" s="11">
        <v>44080</v>
      </c>
      <c r="J253" s="1">
        <v>36</v>
      </c>
    </row>
    <row r="254" spans="9:10" x14ac:dyDescent="0.2">
      <c r="I254" s="11">
        <v>44081</v>
      </c>
      <c r="J254" s="1">
        <v>37</v>
      </c>
    </row>
    <row r="255" spans="9:10" x14ac:dyDescent="0.2">
      <c r="I255" s="11">
        <v>44082</v>
      </c>
      <c r="J255" s="1">
        <v>37</v>
      </c>
    </row>
    <row r="256" spans="9:10" x14ac:dyDescent="0.2">
      <c r="I256" s="11">
        <v>44083</v>
      </c>
      <c r="J256" s="1">
        <v>37</v>
      </c>
    </row>
    <row r="257" spans="9:10" x14ac:dyDescent="0.2">
      <c r="I257" s="11">
        <v>44084</v>
      </c>
      <c r="J257" s="1">
        <v>37</v>
      </c>
    </row>
    <row r="258" spans="9:10" x14ac:dyDescent="0.2">
      <c r="I258" s="11">
        <v>44085</v>
      </c>
      <c r="J258" s="1">
        <v>37</v>
      </c>
    </row>
    <row r="259" spans="9:10" x14ac:dyDescent="0.2">
      <c r="I259" s="11">
        <v>44086</v>
      </c>
      <c r="J259" s="1">
        <v>37</v>
      </c>
    </row>
    <row r="260" spans="9:10" x14ac:dyDescent="0.2">
      <c r="I260" s="11">
        <v>44087</v>
      </c>
      <c r="J260" s="1">
        <v>37</v>
      </c>
    </row>
    <row r="261" spans="9:10" x14ac:dyDescent="0.2">
      <c r="I261" s="11">
        <v>44088</v>
      </c>
      <c r="J261" s="1">
        <v>38</v>
      </c>
    </row>
    <row r="262" spans="9:10" x14ac:dyDescent="0.2">
      <c r="I262" s="11">
        <v>44089</v>
      </c>
      <c r="J262" s="1">
        <v>38</v>
      </c>
    </row>
    <row r="263" spans="9:10" x14ac:dyDescent="0.2">
      <c r="I263" s="11">
        <v>44090</v>
      </c>
      <c r="J263" s="1">
        <v>38</v>
      </c>
    </row>
    <row r="264" spans="9:10" x14ac:dyDescent="0.2">
      <c r="I264" s="11">
        <v>44091</v>
      </c>
      <c r="J264" s="1">
        <v>38</v>
      </c>
    </row>
    <row r="265" spans="9:10" x14ac:dyDescent="0.2">
      <c r="I265" s="11">
        <v>44092</v>
      </c>
      <c r="J265" s="1">
        <v>38</v>
      </c>
    </row>
    <row r="266" spans="9:10" x14ac:dyDescent="0.2">
      <c r="I266" s="11">
        <v>44093</v>
      </c>
      <c r="J266" s="1">
        <v>38</v>
      </c>
    </row>
    <row r="267" spans="9:10" x14ac:dyDescent="0.2">
      <c r="I267" s="11">
        <v>44094</v>
      </c>
      <c r="J267" s="1">
        <v>38</v>
      </c>
    </row>
    <row r="268" spans="9:10" x14ac:dyDescent="0.2">
      <c r="I268" s="11">
        <v>44095</v>
      </c>
      <c r="J268" s="1">
        <v>39</v>
      </c>
    </row>
    <row r="269" spans="9:10" x14ac:dyDescent="0.2">
      <c r="I269" s="11">
        <v>44096</v>
      </c>
      <c r="J269" s="1">
        <v>39</v>
      </c>
    </row>
    <row r="270" spans="9:10" x14ac:dyDescent="0.2">
      <c r="I270" s="11">
        <v>44097</v>
      </c>
      <c r="J270" s="1">
        <v>39</v>
      </c>
    </row>
    <row r="271" spans="9:10" x14ac:dyDescent="0.2">
      <c r="I271" s="11">
        <v>44098</v>
      </c>
      <c r="J271" s="1">
        <v>39</v>
      </c>
    </row>
    <row r="272" spans="9:10" x14ac:dyDescent="0.2">
      <c r="I272" s="11">
        <v>44099</v>
      </c>
      <c r="J272" s="1">
        <v>39</v>
      </c>
    </row>
    <row r="273" spans="9:10" x14ac:dyDescent="0.2">
      <c r="I273" s="11">
        <v>44100</v>
      </c>
      <c r="J273" s="1">
        <v>39</v>
      </c>
    </row>
    <row r="274" spans="9:10" x14ac:dyDescent="0.2">
      <c r="I274" s="11">
        <v>44101</v>
      </c>
      <c r="J274" s="1">
        <v>39</v>
      </c>
    </row>
    <row r="275" spans="9:10" x14ac:dyDescent="0.2">
      <c r="I275" s="11">
        <v>44102</v>
      </c>
      <c r="J275" s="1">
        <v>40</v>
      </c>
    </row>
    <row r="276" spans="9:10" x14ac:dyDescent="0.2">
      <c r="I276" s="11">
        <v>44103</v>
      </c>
      <c r="J276" s="1">
        <v>40</v>
      </c>
    </row>
    <row r="277" spans="9:10" x14ac:dyDescent="0.2">
      <c r="I277" s="11">
        <v>44104</v>
      </c>
      <c r="J277" s="1">
        <v>40</v>
      </c>
    </row>
    <row r="278" spans="9:10" x14ac:dyDescent="0.2">
      <c r="I278" s="11">
        <v>44105</v>
      </c>
      <c r="J278" s="1">
        <v>40</v>
      </c>
    </row>
    <row r="279" spans="9:10" x14ac:dyDescent="0.2">
      <c r="I279" s="11">
        <v>44106</v>
      </c>
      <c r="J279" s="1">
        <v>40</v>
      </c>
    </row>
    <row r="280" spans="9:10" x14ac:dyDescent="0.2">
      <c r="I280" s="11">
        <v>44107</v>
      </c>
      <c r="J280" s="1">
        <v>40</v>
      </c>
    </row>
    <row r="281" spans="9:10" x14ac:dyDescent="0.2">
      <c r="I281" s="11">
        <v>44108</v>
      </c>
      <c r="J281" s="1">
        <v>40</v>
      </c>
    </row>
    <row r="282" spans="9:10" x14ac:dyDescent="0.2">
      <c r="I282" s="11">
        <v>44109</v>
      </c>
      <c r="J282" s="1">
        <v>41</v>
      </c>
    </row>
    <row r="283" spans="9:10" x14ac:dyDescent="0.2">
      <c r="I283" s="11">
        <v>44110</v>
      </c>
      <c r="J283" s="1">
        <v>41</v>
      </c>
    </row>
    <row r="284" spans="9:10" x14ac:dyDescent="0.2">
      <c r="I284" s="11">
        <v>44111</v>
      </c>
      <c r="J284" s="1">
        <v>41</v>
      </c>
    </row>
    <row r="285" spans="9:10" x14ac:dyDescent="0.2">
      <c r="I285" s="11">
        <v>44112</v>
      </c>
      <c r="J285" s="1">
        <v>41</v>
      </c>
    </row>
    <row r="286" spans="9:10" x14ac:dyDescent="0.2">
      <c r="I286" s="11">
        <v>44113</v>
      </c>
      <c r="J286" s="1">
        <v>41</v>
      </c>
    </row>
    <row r="287" spans="9:10" x14ac:dyDescent="0.2">
      <c r="I287" s="11">
        <v>44114</v>
      </c>
      <c r="J287" s="1">
        <v>41</v>
      </c>
    </row>
    <row r="288" spans="9:10" x14ac:dyDescent="0.2">
      <c r="I288" s="11">
        <v>44115</v>
      </c>
      <c r="J288" s="1">
        <v>41</v>
      </c>
    </row>
    <row r="289" spans="9:10" x14ac:dyDescent="0.2">
      <c r="I289" s="11">
        <v>44116</v>
      </c>
      <c r="J289" s="1">
        <v>42</v>
      </c>
    </row>
    <row r="290" spans="9:10" x14ac:dyDescent="0.2">
      <c r="I290" s="11">
        <v>44117</v>
      </c>
      <c r="J290" s="1">
        <v>42</v>
      </c>
    </row>
    <row r="291" spans="9:10" x14ac:dyDescent="0.2">
      <c r="I291" s="11">
        <v>44118</v>
      </c>
      <c r="J291" s="1">
        <v>42</v>
      </c>
    </row>
    <row r="292" spans="9:10" x14ac:dyDescent="0.2">
      <c r="I292" s="11">
        <v>44119</v>
      </c>
      <c r="J292" s="1">
        <v>42</v>
      </c>
    </row>
    <row r="293" spans="9:10" x14ac:dyDescent="0.2">
      <c r="I293" s="11">
        <v>44120</v>
      </c>
      <c r="J293" s="1">
        <v>42</v>
      </c>
    </row>
    <row r="294" spans="9:10" x14ac:dyDescent="0.2">
      <c r="I294" s="11">
        <v>44121</v>
      </c>
      <c r="J294" s="1">
        <v>42</v>
      </c>
    </row>
    <row r="295" spans="9:10" x14ac:dyDescent="0.2">
      <c r="I295" s="11">
        <v>44122</v>
      </c>
      <c r="J295" s="1">
        <v>42</v>
      </c>
    </row>
    <row r="296" spans="9:10" x14ac:dyDescent="0.2">
      <c r="I296" s="11">
        <v>44123</v>
      </c>
      <c r="J296" s="1">
        <v>43</v>
      </c>
    </row>
    <row r="297" spans="9:10" x14ac:dyDescent="0.2">
      <c r="I297" s="11">
        <v>44124</v>
      </c>
      <c r="J297" s="1">
        <v>43</v>
      </c>
    </row>
    <row r="298" spans="9:10" x14ac:dyDescent="0.2">
      <c r="I298" s="11">
        <v>44125</v>
      </c>
      <c r="J298" s="1">
        <v>43</v>
      </c>
    </row>
    <row r="299" spans="9:10" x14ac:dyDescent="0.2">
      <c r="I299" s="11">
        <v>44126</v>
      </c>
      <c r="J299" s="1">
        <v>43</v>
      </c>
    </row>
    <row r="300" spans="9:10" x14ac:dyDescent="0.2">
      <c r="I300" s="11">
        <v>44127</v>
      </c>
      <c r="J300" s="1">
        <v>43</v>
      </c>
    </row>
    <row r="301" spans="9:10" x14ac:dyDescent="0.2">
      <c r="I301" s="11">
        <v>44128</v>
      </c>
      <c r="J301" s="1">
        <v>43</v>
      </c>
    </row>
    <row r="302" spans="9:10" x14ac:dyDescent="0.2">
      <c r="I302" s="11">
        <v>44129</v>
      </c>
      <c r="J302" s="1">
        <v>43</v>
      </c>
    </row>
    <row r="303" spans="9:10" x14ac:dyDescent="0.2">
      <c r="I303" s="11">
        <v>44130</v>
      </c>
      <c r="J303" s="1">
        <v>44</v>
      </c>
    </row>
    <row r="304" spans="9:10" x14ac:dyDescent="0.2">
      <c r="I304" s="11">
        <v>44131</v>
      </c>
      <c r="J304" s="1">
        <v>44</v>
      </c>
    </row>
    <row r="305" spans="9:10" x14ac:dyDescent="0.2">
      <c r="I305" s="11">
        <v>44132</v>
      </c>
      <c r="J305" s="1">
        <v>44</v>
      </c>
    </row>
    <row r="306" spans="9:10" x14ac:dyDescent="0.2">
      <c r="I306" s="11">
        <v>44133</v>
      </c>
      <c r="J306" s="1">
        <v>44</v>
      </c>
    </row>
    <row r="307" spans="9:10" x14ac:dyDescent="0.2">
      <c r="I307" s="11">
        <v>44134</v>
      </c>
      <c r="J307" s="1">
        <v>44</v>
      </c>
    </row>
    <row r="308" spans="9:10" x14ac:dyDescent="0.2">
      <c r="I308" s="11">
        <v>44135</v>
      </c>
      <c r="J308" s="1">
        <v>44</v>
      </c>
    </row>
    <row r="309" spans="9:10" x14ac:dyDescent="0.2">
      <c r="I309" s="11">
        <v>44136</v>
      </c>
      <c r="J309" s="1">
        <v>44</v>
      </c>
    </row>
    <row r="310" spans="9:10" x14ac:dyDescent="0.2">
      <c r="I310" s="11">
        <v>44137</v>
      </c>
      <c r="J310" s="1">
        <v>45</v>
      </c>
    </row>
    <row r="311" spans="9:10" x14ac:dyDescent="0.2">
      <c r="I311" s="11">
        <v>44138</v>
      </c>
      <c r="J311" s="1">
        <v>45</v>
      </c>
    </row>
    <row r="312" spans="9:10" x14ac:dyDescent="0.2">
      <c r="I312" s="11">
        <v>44139</v>
      </c>
      <c r="J312" s="1">
        <v>45</v>
      </c>
    </row>
    <row r="313" spans="9:10" x14ac:dyDescent="0.2">
      <c r="I313" s="11">
        <v>44140</v>
      </c>
      <c r="J313" s="1">
        <v>45</v>
      </c>
    </row>
    <row r="314" spans="9:10" x14ac:dyDescent="0.2">
      <c r="I314" s="11">
        <v>44141</v>
      </c>
      <c r="J314" s="1">
        <v>45</v>
      </c>
    </row>
    <row r="315" spans="9:10" x14ac:dyDescent="0.2">
      <c r="I315" s="11">
        <v>44142</v>
      </c>
      <c r="J315" s="1">
        <v>45</v>
      </c>
    </row>
    <row r="316" spans="9:10" x14ac:dyDescent="0.2">
      <c r="I316" s="11">
        <v>44143</v>
      </c>
      <c r="J316" s="1">
        <v>45</v>
      </c>
    </row>
    <row r="317" spans="9:10" x14ac:dyDescent="0.2">
      <c r="I317" s="11">
        <v>44144</v>
      </c>
      <c r="J317" s="1">
        <v>46</v>
      </c>
    </row>
    <row r="318" spans="9:10" x14ac:dyDescent="0.2">
      <c r="I318" s="11">
        <v>44145</v>
      </c>
      <c r="J318" s="1">
        <v>46</v>
      </c>
    </row>
    <row r="319" spans="9:10" x14ac:dyDescent="0.2">
      <c r="I319" s="11">
        <v>44146</v>
      </c>
      <c r="J319" s="1">
        <v>46</v>
      </c>
    </row>
    <row r="320" spans="9:10" x14ac:dyDescent="0.2">
      <c r="I320" s="11">
        <v>44147</v>
      </c>
      <c r="J320" s="1">
        <v>46</v>
      </c>
    </row>
    <row r="321" spans="9:10" x14ac:dyDescent="0.2">
      <c r="I321" s="11">
        <v>44148</v>
      </c>
      <c r="J321" s="1">
        <v>46</v>
      </c>
    </row>
    <row r="322" spans="9:10" x14ac:dyDescent="0.2">
      <c r="I322" s="11">
        <v>44149</v>
      </c>
      <c r="J322" s="1">
        <v>46</v>
      </c>
    </row>
    <row r="323" spans="9:10" x14ac:dyDescent="0.2">
      <c r="I323" s="11">
        <v>44150</v>
      </c>
      <c r="J323" s="1">
        <v>46</v>
      </c>
    </row>
    <row r="324" spans="9:10" x14ac:dyDescent="0.2">
      <c r="I324" s="11">
        <v>44151</v>
      </c>
      <c r="J324" s="1">
        <v>47</v>
      </c>
    </row>
    <row r="325" spans="9:10" x14ac:dyDescent="0.2">
      <c r="I325" s="11">
        <v>44152</v>
      </c>
      <c r="J325" s="1">
        <v>47</v>
      </c>
    </row>
    <row r="326" spans="9:10" x14ac:dyDescent="0.2">
      <c r="I326" s="11">
        <v>44153</v>
      </c>
      <c r="J326" s="1">
        <v>47</v>
      </c>
    </row>
    <row r="327" spans="9:10" x14ac:dyDescent="0.2">
      <c r="I327" s="11">
        <v>44154</v>
      </c>
      <c r="J327" s="1">
        <v>47</v>
      </c>
    </row>
    <row r="328" spans="9:10" x14ac:dyDescent="0.2">
      <c r="I328" s="11">
        <v>44155</v>
      </c>
      <c r="J328" s="1">
        <v>47</v>
      </c>
    </row>
    <row r="329" spans="9:10" x14ac:dyDescent="0.2">
      <c r="I329" s="11">
        <v>44156</v>
      </c>
      <c r="J329" s="1">
        <v>47</v>
      </c>
    </row>
    <row r="330" spans="9:10" x14ac:dyDescent="0.2">
      <c r="I330" s="11">
        <v>44157</v>
      </c>
      <c r="J330" s="1">
        <v>47</v>
      </c>
    </row>
    <row r="331" spans="9:10" x14ac:dyDescent="0.2">
      <c r="I331" s="11">
        <v>44158</v>
      </c>
      <c r="J331" s="1">
        <v>48</v>
      </c>
    </row>
    <row r="332" spans="9:10" x14ac:dyDescent="0.2">
      <c r="I332" s="11">
        <v>44159</v>
      </c>
      <c r="J332" s="1">
        <v>48</v>
      </c>
    </row>
    <row r="333" spans="9:10" x14ac:dyDescent="0.2">
      <c r="I333" s="11">
        <v>44160</v>
      </c>
      <c r="J333" s="1">
        <v>48</v>
      </c>
    </row>
    <row r="334" spans="9:10" x14ac:dyDescent="0.2">
      <c r="I334" s="11">
        <v>44161</v>
      </c>
      <c r="J334" s="1">
        <v>48</v>
      </c>
    </row>
    <row r="335" spans="9:10" x14ac:dyDescent="0.2">
      <c r="I335" s="11">
        <v>44162</v>
      </c>
      <c r="J335" s="1">
        <v>48</v>
      </c>
    </row>
    <row r="336" spans="9:10" x14ac:dyDescent="0.2">
      <c r="I336" s="11">
        <v>44163</v>
      </c>
      <c r="J336" s="1">
        <v>48</v>
      </c>
    </row>
    <row r="337" spans="9:10" x14ac:dyDescent="0.2">
      <c r="I337" s="11">
        <v>44164</v>
      </c>
      <c r="J337" s="1">
        <v>48</v>
      </c>
    </row>
    <row r="338" spans="9:10" x14ac:dyDescent="0.2">
      <c r="I338" s="11">
        <v>44165</v>
      </c>
      <c r="J338" s="1">
        <v>49</v>
      </c>
    </row>
    <row r="339" spans="9:10" x14ac:dyDescent="0.2">
      <c r="I339" s="11">
        <v>44166</v>
      </c>
      <c r="J339" s="1">
        <v>49</v>
      </c>
    </row>
    <row r="340" spans="9:10" x14ac:dyDescent="0.2">
      <c r="I340" s="11">
        <v>44167</v>
      </c>
      <c r="J340" s="1">
        <v>49</v>
      </c>
    </row>
    <row r="341" spans="9:10" x14ac:dyDescent="0.2">
      <c r="I341" s="11">
        <v>44168</v>
      </c>
      <c r="J341" s="1">
        <v>49</v>
      </c>
    </row>
    <row r="342" spans="9:10" x14ac:dyDescent="0.2">
      <c r="I342" s="11">
        <v>44169</v>
      </c>
      <c r="J342" s="1">
        <v>49</v>
      </c>
    </row>
    <row r="343" spans="9:10" x14ac:dyDescent="0.2">
      <c r="I343" s="11">
        <v>44170</v>
      </c>
      <c r="J343" s="1">
        <v>49</v>
      </c>
    </row>
    <row r="344" spans="9:10" x14ac:dyDescent="0.2">
      <c r="I344" s="11">
        <v>44171</v>
      </c>
      <c r="J344" s="1">
        <v>49</v>
      </c>
    </row>
    <row r="345" spans="9:10" x14ac:dyDescent="0.2">
      <c r="I345" s="11">
        <v>44172</v>
      </c>
      <c r="J345" s="1">
        <v>50</v>
      </c>
    </row>
    <row r="346" spans="9:10" x14ac:dyDescent="0.2">
      <c r="I346" s="11">
        <v>44173</v>
      </c>
      <c r="J346" s="1">
        <v>50</v>
      </c>
    </row>
    <row r="347" spans="9:10" x14ac:dyDescent="0.2">
      <c r="I347" s="11">
        <v>44174</v>
      </c>
      <c r="J347" s="1">
        <v>50</v>
      </c>
    </row>
    <row r="348" spans="9:10" x14ac:dyDescent="0.2">
      <c r="I348" s="11">
        <v>44175</v>
      </c>
      <c r="J348" s="1">
        <v>50</v>
      </c>
    </row>
    <row r="349" spans="9:10" x14ac:dyDescent="0.2">
      <c r="I349" s="11">
        <v>44176</v>
      </c>
      <c r="J349" s="1">
        <v>50</v>
      </c>
    </row>
    <row r="350" spans="9:10" x14ac:dyDescent="0.2">
      <c r="I350" s="11">
        <v>44177</v>
      </c>
      <c r="J350" s="1">
        <v>50</v>
      </c>
    </row>
    <row r="351" spans="9:10" x14ac:dyDescent="0.2">
      <c r="I351" s="11">
        <v>44178</v>
      </c>
      <c r="J351" s="1">
        <v>50</v>
      </c>
    </row>
    <row r="352" spans="9:10" x14ac:dyDescent="0.2">
      <c r="I352" s="11">
        <v>44179</v>
      </c>
      <c r="J352" s="1">
        <v>51</v>
      </c>
    </row>
    <row r="353" spans="9:10" x14ac:dyDescent="0.2">
      <c r="I353" s="11">
        <v>44180</v>
      </c>
      <c r="J353" s="1">
        <v>51</v>
      </c>
    </row>
    <row r="354" spans="9:10" x14ac:dyDescent="0.2">
      <c r="I354" s="11">
        <v>44181</v>
      </c>
      <c r="J354" s="1">
        <v>51</v>
      </c>
    </row>
    <row r="355" spans="9:10" x14ac:dyDescent="0.2">
      <c r="I355" s="11">
        <v>44182</v>
      </c>
      <c r="J355" s="1">
        <v>51</v>
      </c>
    </row>
    <row r="356" spans="9:10" x14ac:dyDescent="0.2">
      <c r="I356" s="11">
        <v>44183</v>
      </c>
      <c r="J356" s="1">
        <v>51</v>
      </c>
    </row>
    <row r="357" spans="9:10" x14ac:dyDescent="0.2">
      <c r="I357" s="11">
        <v>44184</v>
      </c>
      <c r="J357" s="1">
        <v>51</v>
      </c>
    </row>
    <row r="358" spans="9:10" x14ac:dyDescent="0.2">
      <c r="I358" s="11">
        <v>44185</v>
      </c>
      <c r="J358" s="1">
        <v>51</v>
      </c>
    </row>
    <row r="359" spans="9:10" x14ac:dyDescent="0.2">
      <c r="I359" s="11">
        <v>44186</v>
      </c>
      <c r="J359" s="1">
        <v>52</v>
      </c>
    </row>
    <row r="360" spans="9:10" x14ac:dyDescent="0.2">
      <c r="I360" s="11">
        <v>44187</v>
      </c>
      <c r="J360" s="1">
        <v>52</v>
      </c>
    </row>
    <row r="361" spans="9:10" x14ac:dyDescent="0.2">
      <c r="I361" s="11">
        <v>44188</v>
      </c>
      <c r="J361" s="1">
        <v>52</v>
      </c>
    </row>
    <row r="362" spans="9:10" x14ac:dyDescent="0.2">
      <c r="I362" s="11">
        <v>44189</v>
      </c>
      <c r="J362" s="1">
        <v>52</v>
      </c>
    </row>
    <row r="363" spans="9:10" x14ac:dyDescent="0.2">
      <c r="I363" s="11">
        <v>44190</v>
      </c>
      <c r="J363" s="1">
        <v>52</v>
      </c>
    </row>
    <row r="364" spans="9:10" x14ac:dyDescent="0.2">
      <c r="I364" s="11">
        <v>44191</v>
      </c>
      <c r="J364" s="1">
        <v>52</v>
      </c>
    </row>
    <row r="365" spans="9:10" x14ac:dyDescent="0.2">
      <c r="I365" s="11">
        <v>44192</v>
      </c>
      <c r="J365" s="1">
        <v>52</v>
      </c>
    </row>
    <row r="366" spans="9:10" x14ac:dyDescent="0.2">
      <c r="I366" s="11">
        <v>44193</v>
      </c>
      <c r="J366" s="1">
        <v>53</v>
      </c>
    </row>
    <row r="367" spans="9:10" x14ac:dyDescent="0.2">
      <c r="I367" s="11">
        <v>44194</v>
      </c>
      <c r="J367" s="1">
        <v>53</v>
      </c>
    </row>
    <row r="368" spans="9:10" x14ac:dyDescent="0.2">
      <c r="I368" s="11">
        <v>44195</v>
      </c>
      <c r="J368" s="1">
        <v>53</v>
      </c>
    </row>
    <row r="369" spans="9:10" x14ac:dyDescent="0.2">
      <c r="I369" s="11">
        <v>44196</v>
      </c>
      <c r="J369" s="1">
        <v>53</v>
      </c>
    </row>
    <row r="370" spans="9:10" x14ac:dyDescent="0.2">
      <c r="I370" s="11">
        <v>44197</v>
      </c>
      <c r="J370" s="1">
        <v>53</v>
      </c>
    </row>
    <row r="371" spans="9:10" x14ac:dyDescent="0.2">
      <c r="I371" s="11">
        <v>44198</v>
      </c>
      <c r="J371" s="1">
        <v>53</v>
      </c>
    </row>
    <row r="372" spans="9:10" x14ac:dyDescent="0.2">
      <c r="I372" s="11">
        <v>44199</v>
      </c>
      <c r="J372" s="1">
        <v>53</v>
      </c>
    </row>
    <row r="373" spans="9:10" x14ac:dyDescent="0.2">
      <c r="I373" s="11">
        <v>44200</v>
      </c>
      <c r="J373">
        <v>54</v>
      </c>
    </row>
    <row r="374" spans="9:10" x14ac:dyDescent="0.2">
      <c r="I374" s="11">
        <v>44201</v>
      </c>
      <c r="J374" s="1">
        <v>54</v>
      </c>
    </row>
    <row r="375" spans="9:10" x14ac:dyDescent="0.2">
      <c r="I375" s="11">
        <v>44202</v>
      </c>
      <c r="J375" s="1">
        <v>54</v>
      </c>
    </row>
    <row r="376" spans="9:10" x14ac:dyDescent="0.2">
      <c r="I376" s="11">
        <v>44203</v>
      </c>
      <c r="J376" s="1">
        <v>54</v>
      </c>
    </row>
    <row r="377" spans="9:10" x14ac:dyDescent="0.2">
      <c r="I377" s="11">
        <v>44204</v>
      </c>
      <c r="J377" s="1">
        <v>54</v>
      </c>
    </row>
    <row r="378" spans="9:10" x14ac:dyDescent="0.2">
      <c r="I378" s="11">
        <v>44205</v>
      </c>
      <c r="J378" s="1">
        <v>54</v>
      </c>
    </row>
    <row r="379" spans="9:10" x14ac:dyDescent="0.2">
      <c r="I379" s="11">
        <v>44206</v>
      </c>
      <c r="J379" s="1">
        <v>54</v>
      </c>
    </row>
    <row r="380" spans="9:10" x14ac:dyDescent="0.2">
      <c r="I380" s="11">
        <v>44207</v>
      </c>
      <c r="J380" s="1">
        <v>55</v>
      </c>
    </row>
    <row r="381" spans="9:10" x14ac:dyDescent="0.2">
      <c r="I381" s="11">
        <v>44208</v>
      </c>
      <c r="J381" s="1">
        <v>55</v>
      </c>
    </row>
    <row r="382" spans="9:10" x14ac:dyDescent="0.2">
      <c r="I382" s="11">
        <v>44209</v>
      </c>
      <c r="J382" s="1">
        <v>55</v>
      </c>
    </row>
    <row r="383" spans="9:10" x14ac:dyDescent="0.2">
      <c r="I383" s="11">
        <v>44210</v>
      </c>
      <c r="J383" s="1">
        <v>55</v>
      </c>
    </row>
    <row r="384" spans="9:10" x14ac:dyDescent="0.2">
      <c r="I384" s="11">
        <v>44211</v>
      </c>
      <c r="J384" s="1">
        <v>55</v>
      </c>
    </row>
    <row r="385" spans="9:10" x14ac:dyDescent="0.2">
      <c r="I385" s="11">
        <v>44212</v>
      </c>
      <c r="J385" s="1">
        <v>55</v>
      </c>
    </row>
    <row r="386" spans="9:10" x14ac:dyDescent="0.2">
      <c r="I386" s="11">
        <v>44213</v>
      </c>
      <c r="J386" s="1">
        <v>55</v>
      </c>
    </row>
    <row r="387" spans="9:10" x14ac:dyDescent="0.2">
      <c r="I387" s="11">
        <v>44214</v>
      </c>
      <c r="J387" s="1">
        <v>56</v>
      </c>
    </row>
    <row r="388" spans="9:10" x14ac:dyDescent="0.2">
      <c r="I388" s="11">
        <v>44215</v>
      </c>
      <c r="J388" s="1">
        <v>56</v>
      </c>
    </row>
    <row r="389" spans="9:10" x14ac:dyDescent="0.2">
      <c r="I389" s="11">
        <v>44216</v>
      </c>
      <c r="J389" s="1">
        <v>56</v>
      </c>
    </row>
    <row r="390" spans="9:10" x14ac:dyDescent="0.2">
      <c r="I390" s="11">
        <v>44217</v>
      </c>
      <c r="J390" s="1">
        <v>56</v>
      </c>
    </row>
    <row r="391" spans="9:10" x14ac:dyDescent="0.2">
      <c r="I391" s="11">
        <v>44218</v>
      </c>
      <c r="J391" s="1">
        <v>56</v>
      </c>
    </row>
    <row r="392" spans="9:10" x14ac:dyDescent="0.2">
      <c r="I392" s="11">
        <v>44219</v>
      </c>
      <c r="J392" s="1">
        <v>56</v>
      </c>
    </row>
    <row r="393" spans="9:10" x14ac:dyDescent="0.2">
      <c r="I393" s="11">
        <v>44220</v>
      </c>
      <c r="J393" s="1">
        <v>56</v>
      </c>
    </row>
    <row r="394" spans="9:10" x14ac:dyDescent="0.2">
      <c r="I394" s="11">
        <v>44221</v>
      </c>
      <c r="J394" s="1">
        <v>57</v>
      </c>
    </row>
    <row r="395" spans="9:10" x14ac:dyDescent="0.2">
      <c r="I395" s="11">
        <v>44222</v>
      </c>
      <c r="J395" s="1">
        <v>57</v>
      </c>
    </row>
    <row r="396" spans="9:10" x14ac:dyDescent="0.2">
      <c r="I396" s="11">
        <v>44223</v>
      </c>
      <c r="J396" s="1">
        <v>57</v>
      </c>
    </row>
    <row r="397" spans="9:10" x14ac:dyDescent="0.2">
      <c r="I397" s="11">
        <v>44224</v>
      </c>
      <c r="J397" s="1">
        <v>57</v>
      </c>
    </row>
    <row r="398" spans="9:10" x14ac:dyDescent="0.2">
      <c r="I398" s="11">
        <v>44225</v>
      </c>
      <c r="J398" s="1">
        <v>57</v>
      </c>
    </row>
    <row r="399" spans="9:10" x14ac:dyDescent="0.2">
      <c r="I399" s="11">
        <v>44226</v>
      </c>
      <c r="J399" s="1">
        <v>57</v>
      </c>
    </row>
    <row r="400" spans="9:10" x14ac:dyDescent="0.2">
      <c r="I400" s="11">
        <v>44227</v>
      </c>
      <c r="J400" s="1">
        <v>57</v>
      </c>
    </row>
    <row r="401" spans="9:10" x14ac:dyDescent="0.2">
      <c r="I401" s="11">
        <v>44228</v>
      </c>
      <c r="J401">
        <v>58</v>
      </c>
    </row>
    <row r="402" spans="9:10" x14ac:dyDescent="0.2">
      <c r="I402" s="11">
        <v>44229</v>
      </c>
      <c r="J402" s="1">
        <v>58</v>
      </c>
    </row>
    <row r="403" spans="9:10" x14ac:dyDescent="0.2">
      <c r="I403" s="11">
        <v>44230</v>
      </c>
      <c r="J403" s="1">
        <v>58</v>
      </c>
    </row>
    <row r="404" spans="9:10" x14ac:dyDescent="0.2">
      <c r="I404" s="11">
        <v>44231</v>
      </c>
      <c r="J404" s="1">
        <v>58</v>
      </c>
    </row>
    <row r="405" spans="9:10" x14ac:dyDescent="0.2">
      <c r="I405" s="11">
        <v>44232</v>
      </c>
      <c r="J405" s="1">
        <v>58</v>
      </c>
    </row>
    <row r="406" spans="9:10" x14ac:dyDescent="0.2">
      <c r="I406" s="11">
        <v>44233</v>
      </c>
      <c r="J406" s="1">
        <v>58</v>
      </c>
    </row>
    <row r="407" spans="9:10" x14ac:dyDescent="0.2">
      <c r="I407" s="11">
        <v>44234</v>
      </c>
      <c r="J407" s="1">
        <v>58</v>
      </c>
    </row>
    <row r="408" spans="9:10" x14ac:dyDescent="0.2">
      <c r="I408" s="11">
        <v>44235</v>
      </c>
      <c r="J408" s="1">
        <v>59</v>
      </c>
    </row>
    <row r="409" spans="9:10" x14ac:dyDescent="0.2">
      <c r="I409" s="11">
        <v>44236</v>
      </c>
      <c r="J409" s="1">
        <v>59</v>
      </c>
    </row>
    <row r="410" spans="9:10" x14ac:dyDescent="0.2">
      <c r="I410" s="11">
        <v>44237</v>
      </c>
      <c r="J410" s="1">
        <v>59</v>
      </c>
    </row>
    <row r="411" spans="9:10" x14ac:dyDescent="0.2">
      <c r="I411" s="11">
        <v>44238</v>
      </c>
      <c r="J411" s="1">
        <v>59</v>
      </c>
    </row>
    <row r="412" spans="9:10" x14ac:dyDescent="0.2">
      <c r="I412" s="11">
        <v>44239</v>
      </c>
      <c r="J412" s="1">
        <v>59</v>
      </c>
    </row>
    <row r="413" spans="9:10" x14ac:dyDescent="0.2">
      <c r="I413" s="11">
        <v>44240</v>
      </c>
      <c r="J413" s="1">
        <v>59</v>
      </c>
    </row>
    <row r="414" spans="9:10" x14ac:dyDescent="0.2">
      <c r="I414" s="11">
        <v>44241</v>
      </c>
      <c r="J414" s="1">
        <v>59</v>
      </c>
    </row>
    <row r="415" spans="9:10" x14ac:dyDescent="0.2">
      <c r="I415" s="11">
        <v>44242</v>
      </c>
      <c r="J415" s="1">
        <v>60</v>
      </c>
    </row>
    <row r="416" spans="9:10" x14ac:dyDescent="0.2">
      <c r="I416" s="11">
        <v>44243</v>
      </c>
      <c r="J416" s="1">
        <v>60</v>
      </c>
    </row>
    <row r="417" spans="9:10" x14ac:dyDescent="0.2">
      <c r="I417" s="11">
        <v>44244</v>
      </c>
      <c r="J417" s="1">
        <v>60</v>
      </c>
    </row>
    <row r="418" spans="9:10" x14ac:dyDescent="0.2">
      <c r="I418" s="11">
        <v>44245</v>
      </c>
      <c r="J418" s="1">
        <v>60</v>
      </c>
    </row>
    <row r="419" spans="9:10" x14ac:dyDescent="0.2">
      <c r="I419" s="11">
        <v>44246</v>
      </c>
      <c r="J419" s="1">
        <v>60</v>
      </c>
    </row>
    <row r="420" spans="9:10" x14ac:dyDescent="0.2">
      <c r="I420" s="11">
        <v>44247</v>
      </c>
      <c r="J420" s="1">
        <v>60</v>
      </c>
    </row>
    <row r="421" spans="9:10" x14ac:dyDescent="0.2">
      <c r="I421" s="11">
        <v>44248</v>
      </c>
      <c r="J421" s="1">
        <v>60</v>
      </c>
    </row>
    <row r="422" spans="9:10" x14ac:dyDescent="0.2">
      <c r="I422" s="11">
        <v>44249</v>
      </c>
      <c r="J422" s="1">
        <v>61</v>
      </c>
    </row>
    <row r="423" spans="9:10" x14ac:dyDescent="0.2">
      <c r="I423" s="11">
        <v>44250</v>
      </c>
      <c r="J423" s="1">
        <v>61</v>
      </c>
    </row>
    <row r="424" spans="9:10" x14ac:dyDescent="0.2">
      <c r="I424" s="11">
        <v>44251</v>
      </c>
      <c r="J424" s="1">
        <v>61</v>
      </c>
    </row>
    <row r="425" spans="9:10" x14ac:dyDescent="0.2">
      <c r="I425" s="11">
        <v>44252</v>
      </c>
      <c r="J425" s="1">
        <v>61</v>
      </c>
    </row>
    <row r="426" spans="9:10" x14ac:dyDescent="0.2">
      <c r="I426" s="11">
        <v>44253</v>
      </c>
      <c r="J426" s="1">
        <v>61</v>
      </c>
    </row>
    <row r="427" spans="9:10" x14ac:dyDescent="0.2">
      <c r="I427" s="11">
        <v>44254</v>
      </c>
      <c r="J427" s="1">
        <v>61</v>
      </c>
    </row>
    <row r="428" spans="9:10" x14ac:dyDescent="0.2">
      <c r="I428" s="11">
        <v>44255</v>
      </c>
      <c r="J428" s="1">
        <v>61</v>
      </c>
    </row>
    <row r="429" spans="9:10" x14ac:dyDescent="0.2">
      <c r="I429" s="11">
        <v>44256</v>
      </c>
      <c r="J429">
        <v>62</v>
      </c>
    </row>
    <row r="430" spans="9:10" x14ac:dyDescent="0.2">
      <c r="I430" s="11">
        <v>44257</v>
      </c>
      <c r="J430" s="1">
        <v>62</v>
      </c>
    </row>
    <row r="431" spans="9:10" x14ac:dyDescent="0.2">
      <c r="I431" s="11">
        <v>44258</v>
      </c>
      <c r="J431" s="1">
        <v>62</v>
      </c>
    </row>
    <row r="432" spans="9:10" x14ac:dyDescent="0.2">
      <c r="I432" s="11">
        <v>44259</v>
      </c>
      <c r="J432" s="1">
        <v>62</v>
      </c>
    </row>
    <row r="433" spans="9:10" x14ac:dyDescent="0.2">
      <c r="I433" s="11">
        <v>44260</v>
      </c>
      <c r="J433" s="1">
        <v>62</v>
      </c>
    </row>
    <row r="434" spans="9:10" x14ac:dyDescent="0.2">
      <c r="I434" s="11">
        <v>44261</v>
      </c>
      <c r="J434" s="1">
        <v>62</v>
      </c>
    </row>
    <row r="435" spans="9:10" x14ac:dyDescent="0.2">
      <c r="I435" s="11">
        <v>44262</v>
      </c>
      <c r="J435" s="1">
        <v>62</v>
      </c>
    </row>
    <row r="436" spans="9:10" x14ac:dyDescent="0.2">
      <c r="I436" s="11">
        <v>44263</v>
      </c>
      <c r="J436" s="1">
        <v>63</v>
      </c>
    </row>
    <row r="437" spans="9:10" x14ac:dyDescent="0.2">
      <c r="I437" s="11">
        <v>44264</v>
      </c>
      <c r="J437" s="1">
        <v>63</v>
      </c>
    </row>
    <row r="438" spans="9:10" x14ac:dyDescent="0.2">
      <c r="I438" s="11">
        <v>44265</v>
      </c>
      <c r="J438" s="1">
        <v>63</v>
      </c>
    </row>
    <row r="439" spans="9:10" x14ac:dyDescent="0.2">
      <c r="I439" s="11">
        <v>44266</v>
      </c>
      <c r="J439" s="1">
        <v>63</v>
      </c>
    </row>
    <row r="440" spans="9:10" x14ac:dyDescent="0.2">
      <c r="I440" s="11">
        <v>44267</v>
      </c>
      <c r="J440" s="1">
        <v>63</v>
      </c>
    </row>
    <row r="441" spans="9:10" x14ac:dyDescent="0.2">
      <c r="I441" s="11">
        <v>44268</v>
      </c>
      <c r="J441" s="1">
        <v>63</v>
      </c>
    </row>
    <row r="442" spans="9:10" x14ac:dyDescent="0.2">
      <c r="I442" s="11">
        <v>44269</v>
      </c>
      <c r="J442" s="1">
        <v>63</v>
      </c>
    </row>
    <row r="443" spans="9:10" x14ac:dyDescent="0.2">
      <c r="I443" s="11">
        <v>44270</v>
      </c>
      <c r="J443" s="1">
        <v>64</v>
      </c>
    </row>
    <row r="444" spans="9:10" x14ac:dyDescent="0.2">
      <c r="I444" s="11">
        <v>44271</v>
      </c>
      <c r="J444" s="1">
        <v>64</v>
      </c>
    </row>
    <row r="445" spans="9:10" x14ac:dyDescent="0.2">
      <c r="I445" s="11">
        <v>44272</v>
      </c>
      <c r="J445" s="1">
        <v>64</v>
      </c>
    </row>
    <row r="446" spans="9:10" x14ac:dyDescent="0.2">
      <c r="I446" s="11">
        <v>44273</v>
      </c>
      <c r="J446" s="1">
        <v>64</v>
      </c>
    </row>
    <row r="447" spans="9:10" x14ac:dyDescent="0.2">
      <c r="I447" s="11">
        <v>44274</v>
      </c>
      <c r="J447" s="1">
        <v>64</v>
      </c>
    </row>
    <row r="448" spans="9:10" x14ac:dyDescent="0.2">
      <c r="I448" s="11">
        <v>44275</v>
      </c>
      <c r="J448" s="1">
        <v>64</v>
      </c>
    </row>
    <row r="449" spans="9:10" x14ac:dyDescent="0.2">
      <c r="I449" s="11">
        <v>44276</v>
      </c>
      <c r="J449" s="1">
        <v>64</v>
      </c>
    </row>
    <row r="450" spans="9:10" x14ac:dyDescent="0.2">
      <c r="I450" s="11">
        <v>44277</v>
      </c>
      <c r="J450" s="1">
        <v>65</v>
      </c>
    </row>
    <row r="451" spans="9:10" x14ac:dyDescent="0.2">
      <c r="I451" s="11">
        <v>44278</v>
      </c>
      <c r="J451" s="1">
        <v>65</v>
      </c>
    </row>
    <row r="452" spans="9:10" x14ac:dyDescent="0.2">
      <c r="I452" s="11">
        <v>44279</v>
      </c>
      <c r="J452" s="1">
        <v>65</v>
      </c>
    </row>
    <row r="453" spans="9:10" x14ac:dyDescent="0.2">
      <c r="I453" s="11">
        <v>44280</v>
      </c>
      <c r="J453" s="1">
        <v>65</v>
      </c>
    </row>
    <row r="454" spans="9:10" x14ac:dyDescent="0.2">
      <c r="I454" s="11">
        <v>44281</v>
      </c>
      <c r="J454" s="1">
        <v>65</v>
      </c>
    </row>
    <row r="455" spans="9:10" x14ac:dyDescent="0.2">
      <c r="I455" s="11">
        <v>44282</v>
      </c>
      <c r="J455" s="1">
        <v>65</v>
      </c>
    </row>
    <row r="456" spans="9:10" x14ac:dyDescent="0.2">
      <c r="I456" s="11">
        <v>44283</v>
      </c>
      <c r="J456" s="1">
        <v>65</v>
      </c>
    </row>
    <row r="457" spans="9:10" x14ac:dyDescent="0.2">
      <c r="I457" s="11">
        <v>44284</v>
      </c>
      <c r="J457">
        <v>66</v>
      </c>
    </row>
    <row r="458" spans="9:10" x14ac:dyDescent="0.2">
      <c r="I458" s="11">
        <v>44285</v>
      </c>
      <c r="J458" s="1">
        <v>66</v>
      </c>
    </row>
    <row r="459" spans="9:10" x14ac:dyDescent="0.2">
      <c r="I459" s="11">
        <v>44286</v>
      </c>
      <c r="J459" s="1">
        <v>66</v>
      </c>
    </row>
    <row r="460" spans="9:10" x14ac:dyDescent="0.2">
      <c r="I460" s="11">
        <v>44287</v>
      </c>
      <c r="J460" s="1">
        <v>66</v>
      </c>
    </row>
    <row r="461" spans="9:10" x14ac:dyDescent="0.2">
      <c r="I461" s="11">
        <v>44288</v>
      </c>
      <c r="J461" s="1">
        <v>66</v>
      </c>
    </row>
    <row r="462" spans="9:10" x14ac:dyDescent="0.2">
      <c r="I462" s="11">
        <v>44289</v>
      </c>
      <c r="J462" s="1">
        <v>66</v>
      </c>
    </row>
    <row r="463" spans="9:10" x14ac:dyDescent="0.2">
      <c r="I463" s="11">
        <v>44290</v>
      </c>
      <c r="J463" s="1">
        <v>66</v>
      </c>
    </row>
    <row r="464" spans="9:10" x14ac:dyDescent="0.2">
      <c r="I464" s="11">
        <v>44291</v>
      </c>
      <c r="J464" s="1">
        <v>67</v>
      </c>
    </row>
    <row r="465" spans="9:10" x14ac:dyDescent="0.2">
      <c r="I465" s="11">
        <v>44292</v>
      </c>
      <c r="J465" s="1">
        <v>67</v>
      </c>
    </row>
    <row r="466" spans="9:10" x14ac:dyDescent="0.2">
      <c r="I466" s="11">
        <v>44293</v>
      </c>
      <c r="J466" s="1">
        <v>67</v>
      </c>
    </row>
    <row r="467" spans="9:10" x14ac:dyDescent="0.2">
      <c r="I467" s="11">
        <v>44294</v>
      </c>
      <c r="J467" s="1">
        <v>67</v>
      </c>
    </row>
    <row r="468" spans="9:10" x14ac:dyDescent="0.2">
      <c r="I468" s="11">
        <v>44295</v>
      </c>
      <c r="J468" s="1">
        <v>67</v>
      </c>
    </row>
    <row r="469" spans="9:10" x14ac:dyDescent="0.2">
      <c r="I469" s="11">
        <v>44296</v>
      </c>
      <c r="J469" s="1">
        <v>67</v>
      </c>
    </row>
    <row r="470" spans="9:10" x14ac:dyDescent="0.2">
      <c r="I470" s="11">
        <v>44297</v>
      </c>
      <c r="J470" s="1">
        <v>67</v>
      </c>
    </row>
    <row r="471" spans="9:10" x14ac:dyDescent="0.2">
      <c r="I471" s="11">
        <v>44298</v>
      </c>
      <c r="J471" s="1">
        <v>68</v>
      </c>
    </row>
    <row r="472" spans="9:10" x14ac:dyDescent="0.2">
      <c r="I472" s="11">
        <v>44299</v>
      </c>
      <c r="J472" s="1">
        <v>68</v>
      </c>
    </row>
    <row r="473" spans="9:10" x14ac:dyDescent="0.2">
      <c r="I473" s="11">
        <v>44300</v>
      </c>
      <c r="J473" s="1">
        <v>68</v>
      </c>
    </row>
    <row r="474" spans="9:10" x14ac:dyDescent="0.2">
      <c r="I474" s="11">
        <v>44301</v>
      </c>
      <c r="J474" s="1">
        <v>68</v>
      </c>
    </row>
    <row r="475" spans="9:10" x14ac:dyDescent="0.2">
      <c r="I475" s="11">
        <v>44302</v>
      </c>
      <c r="J475" s="1">
        <v>68</v>
      </c>
    </row>
    <row r="476" spans="9:10" x14ac:dyDescent="0.2">
      <c r="I476" s="11">
        <v>44303</v>
      </c>
      <c r="J476" s="1">
        <v>68</v>
      </c>
    </row>
    <row r="477" spans="9:10" x14ac:dyDescent="0.2">
      <c r="I477" s="11">
        <v>44304</v>
      </c>
      <c r="J477" s="1">
        <v>68</v>
      </c>
    </row>
    <row r="478" spans="9:10" x14ac:dyDescent="0.2">
      <c r="I478" s="11">
        <v>44305</v>
      </c>
      <c r="J478" s="1">
        <v>69</v>
      </c>
    </row>
    <row r="479" spans="9:10" x14ac:dyDescent="0.2">
      <c r="I479" s="11">
        <v>44306</v>
      </c>
      <c r="J479" s="1">
        <v>69</v>
      </c>
    </row>
    <row r="480" spans="9:10" x14ac:dyDescent="0.2">
      <c r="I480" s="11">
        <v>44307</v>
      </c>
      <c r="J480" s="1">
        <v>69</v>
      </c>
    </row>
    <row r="481" spans="9:10" x14ac:dyDescent="0.2">
      <c r="I481" s="11">
        <v>44308</v>
      </c>
      <c r="J481" s="1">
        <v>69</v>
      </c>
    </row>
    <row r="482" spans="9:10" x14ac:dyDescent="0.2">
      <c r="I482" s="11">
        <v>44309</v>
      </c>
      <c r="J482" s="1">
        <v>69</v>
      </c>
    </row>
    <row r="483" spans="9:10" x14ac:dyDescent="0.2">
      <c r="I483" s="11">
        <v>44310</v>
      </c>
      <c r="J483" s="1">
        <v>69</v>
      </c>
    </row>
    <row r="484" spans="9:10" x14ac:dyDescent="0.2">
      <c r="I484" s="11">
        <v>44311</v>
      </c>
      <c r="J484" s="1">
        <v>69</v>
      </c>
    </row>
    <row r="485" spans="9:10" x14ac:dyDescent="0.2">
      <c r="I485" s="11">
        <v>44312</v>
      </c>
      <c r="J485">
        <v>70</v>
      </c>
    </row>
    <row r="486" spans="9:10" x14ac:dyDescent="0.2">
      <c r="I486" s="11">
        <v>44313</v>
      </c>
      <c r="J486" s="1">
        <v>70</v>
      </c>
    </row>
    <row r="487" spans="9:10" x14ac:dyDescent="0.2">
      <c r="I487" s="11">
        <v>44314</v>
      </c>
      <c r="J487" s="1">
        <v>70</v>
      </c>
    </row>
    <row r="488" spans="9:10" x14ac:dyDescent="0.2">
      <c r="I488" s="11">
        <v>44315</v>
      </c>
      <c r="J488" s="1">
        <v>70</v>
      </c>
    </row>
    <row r="489" spans="9:10" x14ac:dyDescent="0.2">
      <c r="I489" s="11">
        <v>44316</v>
      </c>
      <c r="J489" s="1">
        <v>70</v>
      </c>
    </row>
    <row r="490" spans="9:10" x14ac:dyDescent="0.2">
      <c r="I490" s="11">
        <v>44317</v>
      </c>
      <c r="J490" s="1">
        <v>70</v>
      </c>
    </row>
    <row r="491" spans="9:10" x14ac:dyDescent="0.2">
      <c r="I491" s="11">
        <v>44318</v>
      </c>
      <c r="J491" s="1">
        <v>70</v>
      </c>
    </row>
    <row r="492" spans="9:10" x14ac:dyDescent="0.2">
      <c r="I492" s="11">
        <v>44319</v>
      </c>
      <c r="J492" s="1">
        <v>71</v>
      </c>
    </row>
    <row r="493" spans="9:10" x14ac:dyDescent="0.2">
      <c r="I493" s="11">
        <v>44320</v>
      </c>
      <c r="J493" s="1">
        <v>71</v>
      </c>
    </row>
    <row r="494" spans="9:10" x14ac:dyDescent="0.2">
      <c r="I494" s="11">
        <v>44321</v>
      </c>
      <c r="J494" s="1">
        <v>71</v>
      </c>
    </row>
    <row r="495" spans="9:10" x14ac:dyDescent="0.2">
      <c r="I495" s="11">
        <v>44322</v>
      </c>
      <c r="J495" s="1">
        <v>71</v>
      </c>
    </row>
    <row r="496" spans="9:10" x14ac:dyDescent="0.2">
      <c r="I496" s="11">
        <v>44323</v>
      </c>
      <c r="J496" s="1">
        <v>71</v>
      </c>
    </row>
    <row r="497" spans="9:10" x14ac:dyDescent="0.2">
      <c r="I497" s="11">
        <v>44324</v>
      </c>
      <c r="J497" s="1">
        <v>71</v>
      </c>
    </row>
    <row r="498" spans="9:10" x14ac:dyDescent="0.2">
      <c r="I498" s="11">
        <v>44325</v>
      </c>
      <c r="J498" s="1">
        <v>71</v>
      </c>
    </row>
    <row r="499" spans="9:10" x14ac:dyDescent="0.2">
      <c r="I499" s="11">
        <v>44326</v>
      </c>
      <c r="J499" s="1">
        <v>72</v>
      </c>
    </row>
    <row r="500" spans="9:10" x14ac:dyDescent="0.2">
      <c r="I500" s="11">
        <v>44327</v>
      </c>
      <c r="J500" s="1">
        <v>72</v>
      </c>
    </row>
    <row r="501" spans="9:10" x14ac:dyDescent="0.2">
      <c r="I501" s="11">
        <v>44328</v>
      </c>
      <c r="J501" s="1">
        <v>72</v>
      </c>
    </row>
    <row r="502" spans="9:10" x14ac:dyDescent="0.2">
      <c r="I502" s="11">
        <v>44329</v>
      </c>
      <c r="J502" s="1">
        <v>72</v>
      </c>
    </row>
    <row r="503" spans="9:10" x14ac:dyDescent="0.2">
      <c r="I503" s="11">
        <v>44330</v>
      </c>
      <c r="J503" s="1">
        <v>72</v>
      </c>
    </row>
    <row r="504" spans="9:10" x14ac:dyDescent="0.2">
      <c r="I504" s="11">
        <v>44331</v>
      </c>
      <c r="J504" s="1">
        <v>72</v>
      </c>
    </row>
    <row r="505" spans="9:10" x14ac:dyDescent="0.2">
      <c r="I505" s="11">
        <v>44332</v>
      </c>
      <c r="J505" s="1">
        <v>72</v>
      </c>
    </row>
    <row r="506" spans="9:10" x14ac:dyDescent="0.2">
      <c r="I506" s="11">
        <v>44333</v>
      </c>
      <c r="J506" s="1">
        <v>73</v>
      </c>
    </row>
    <row r="507" spans="9:10" x14ac:dyDescent="0.2">
      <c r="I507" s="11">
        <v>44334</v>
      </c>
      <c r="J507" s="1">
        <v>73</v>
      </c>
    </row>
    <row r="508" spans="9:10" x14ac:dyDescent="0.2">
      <c r="I508" s="11">
        <v>44335</v>
      </c>
      <c r="J508" s="1">
        <v>73</v>
      </c>
    </row>
    <row r="509" spans="9:10" x14ac:dyDescent="0.2">
      <c r="I509" s="11">
        <v>44336</v>
      </c>
      <c r="J509" s="1">
        <v>73</v>
      </c>
    </row>
    <row r="510" spans="9:10" x14ac:dyDescent="0.2">
      <c r="I510" s="11">
        <v>44337</v>
      </c>
      <c r="J510" s="1">
        <v>73</v>
      </c>
    </row>
    <row r="511" spans="9:10" x14ac:dyDescent="0.2">
      <c r="I511" s="11">
        <v>44338</v>
      </c>
      <c r="J511" s="1">
        <v>73</v>
      </c>
    </row>
    <row r="512" spans="9:10" x14ac:dyDescent="0.2">
      <c r="I512" s="11">
        <v>44339</v>
      </c>
      <c r="J512" s="1">
        <v>73</v>
      </c>
    </row>
    <row r="513" spans="9:10" x14ac:dyDescent="0.2">
      <c r="I513" s="11">
        <v>44340</v>
      </c>
      <c r="J513">
        <v>74</v>
      </c>
    </row>
    <row r="514" spans="9:10" x14ac:dyDescent="0.2">
      <c r="I514" s="11">
        <v>44341</v>
      </c>
      <c r="J514" s="1">
        <v>74</v>
      </c>
    </row>
    <row r="515" spans="9:10" x14ac:dyDescent="0.2">
      <c r="I515" s="11">
        <v>44342</v>
      </c>
      <c r="J515" s="1">
        <v>74</v>
      </c>
    </row>
    <row r="516" spans="9:10" x14ac:dyDescent="0.2">
      <c r="I516" s="11">
        <v>44343</v>
      </c>
      <c r="J516" s="1">
        <v>74</v>
      </c>
    </row>
    <row r="517" spans="9:10" x14ac:dyDescent="0.2">
      <c r="I517" s="11">
        <v>44344</v>
      </c>
      <c r="J517" s="1">
        <v>74</v>
      </c>
    </row>
    <row r="518" spans="9:10" x14ac:dyDescent="0.2">
      <c r="I518" s="11">
        <v>44345</v>
      </c>
      <c r="J518" s="1">
        <v>74</v>
      </c>
    </row>
    <row r="519" spans="9:10" x14ac:dyDescent="0.2">
      <c r="I519" s="11">
        <v>44346</v>
      </c>
      <c r="J519" s="1">
        <v>74</v>
      </c>
    </row>
    <row r="520" spans="9:10" x14ac:dyDescent="0.2">
      <c r="I520" s="11">
        <v>44347</v>
      </c>
      <c r="J520" s="1">
        <v>75</v>
      </c>
    </row>
    <row r="521" spans="9:10" x14ac:dyDescent="0.2">
      <c r="I521" s="11">
        <v>44348</v>
      </c>
      <c r="J521" s="1">
        <v>75</v>
      </c>
    </row>
    <row r="522" spans="9:10" x14ac:dyDescent="0.2">
      <c r="I522" s="11">
        <v>44349</v>
      </c>
      <c r="J522" s="1">
        <v>75</v>
      </c>
    </row>
    <row r="523" spans="9:10" x14ac:dyDescent="0.2">
      <c r="I523" s="11">
        <v>44350</v>
      </c>
      <c r="J523" s="1">
        <v>75</v>
      </c>
    </row>
    <row r="524" spans="9:10" x14ac:dyDescent="0.2">
      <c r="I524" s="11">
        <v>44351</v>
      </c>
      <c r="J524" s="1">
        <v>75</v>
      </c>
    </row>
    <row r="525" spans="9:10" x14ac:dyDescent="0.2">
      <c r="I525" s="11">
        <v>44352</v>
      </c>
      <c r="J525" s="1">
        <v>75</v>
      </c>
    </row>
    <row r="526" spans="9:10" x14ac:dyDescent="0.2">
      <c r="I526" s="11">
        <v>44353</v>
      </c>
      <c r="J526" s="1">
        <v>75</v>
      </c>
    </row>
    <row r="527" spans="9:10" x14ac:dyDescent="0.2">
      <c r="I527" s="11">
        <v>44354</v>
      </c>
      <c r="J527" s="1">
        <v>76</v>
      </c>
    </row>
    <row r="528" spans="9:10" x14ac:dyDescent="0.2">
      <c r="I528" s="11">
        <v>44355</v>
      </c>
      <c r="J528" s="1">
        <v>76</v>
      </c>
    </row>
    <row r="529" spans="9:10" x14ac:dyDescent="0.2">
      <c r="I529" s="11">
        <v>44356</v>
      </c>
      <c r="J529" s="1">
        <v>76</v>
      </c>
    </row>
    <row r="530" spans="9:10" x14ac:dyDescent="0.2">
      <c r="I530" s="11">
        <v>44357</v>
      </c>
      <c r="J530" s="1">
        <v>76</v>
      </c>
    </row>
    <row r="531" spans="9:10" x14ac:dyDescent="0.2">
      <c r="I531" s="11">
        <v>44358</v>
      </c>
      <c r="J531" s="1">
        <v>76</v>
      </c>
    </row>
    <row r="532" spans="9:10" x14ac:dyDescent="0.2">
      <c r="I532" s="11">
        <v>44359</v>
      </c>
      <c r="J532" s="1">
        <v>76</v>
      </c>
    </row>
    <row r="533" spans="9:10" x14ac:dyDescent="0.2">
      <c r="I533" s="11">
        <v>44360</v>
      </c>
      <c r="J533" s="1">
        <v>76</v>
      </c>
    </row>
    <row r="534" spans="9:10" x14ac:dyDescent="0.2">
      <c r="I534" s="11">
        <v>44361</v>
      </c>
      <c r="J534" s="1">
        <v>77</v>
      </c>
    </row>
    <row r="535" spans="9:10" x14ac:dyDescent="0.2">
      <c r="I535" s="11">
        <v>44362</v>
      </c>
      <c r="J535" s="1">
        <v>77</v>
      </c>
    </row>
    <row r="536" spans="9:10" x14ac:dyDescent="0.2">
      <c r="I536" s="11">
        <v>44363</v>
      </c>
      <c r="J536" s="1">
        <v>77</v>
      </c>
    </row>
    <row r="537" spans="9:10" x14ac:dyDescent="0.2">
      <c r="I537" s="11">
        <v>44364</v>
      </c>
      <c r="J537" s="1">
        <v>77</v>
      </c>
    </row>
    <row r="538" spans="9:10" x14ac:dyDescent="0.2">
      <c r="I538" s="11">
        <v>44365</v>
      </c>
      <c r="J538" s="1">
        <v>77</v>
      </c>
    </row>
    <row r="539" spans="9:10" x14ac:dyDescent="0.2">
      <c r="I539" s="11">
        <v>44366</v>
      </c>
      <c r="J539" s="1">
        <v>77</v>
      </c>
    </row>
    <row r="540" spans="9:10" x14ac:dyDescent="0.2">
      <c r="I540" s="11">
        <v>44367</v>
      </c>
      <c r="J540" s="1">
        <v>77</v>
      </c>
    </row>
    <row r="541" spans="9:10" x14ac:dyDescent="0.2">
      <c r="I541" s="11">
        <v>44368</v>
      </c>
      <c r="J541">
        <v>78</v>
      </c>
    </row>
    <row r="542" spans="9:10" x14ac:dyDescent="0.2">
      <c r="I542" s="11">
        <v>44369</v>
      </c>
      <c r="J542" s="1">
        <v>78</v>
      </c>
    </row>
    <row r="543" spans="9:10" x14ac:dyDescent="0.2">
      <c r="I543" s="11">
        <v>44370</v>
      </c>
      <c r="J543" s="1">
        <v>78</v>
      </c>
    </row>
    <row r="544" spans="9:10" x14ac:dyDescent="0.2">
      <c r="I544" s="11">
        <v>44371</v>
      </c>
      <c r="J544" s="1">
        <v>78</v>
      </c>
    </row>
    <row r="545" spans="9:10" x14ac:dyDescent="0.2">
      <c r="I545" s="11">
        <v>44372</v>
      </c>
      <c r="J545" s="1">
        <v>78</v>
      </c>
    </row>
    <row r="546" spans="9:10" x14ac:dyDescent="0.2">
      <c r="I546" s="11">
        <v>44373</v>
      </c>
      <c r="J546" s="1">
        <v>78</v>
      </c>
    </row>
    <row r="547" spans="9:10" x14ac:dyDescent="0.2">
      <c r="I547" s="11">
        <v>44374</v>
      </c>
      <c r="J547" s="1">
        <v>78</v>
      </c>
    </row>
    <row r="548" spans="9:10" x14ac:dyDescent="0.2">
      <c r="I548" s="11">
        <v>44375</v>
      </c>
      <c r="J548" s="1">
        <v>79</v>
      </c>
    </row>
    <row r="549" spans="9:10" x14ac:dyDescent="0.2">
      <c r="I549" s="11">
        <v>44376</v>
      </c>
      <c r="J549" s="1">
        <v>79</v>
      </c>
    </row>
    <row r="550" spans="9:10" x14ac:dyDescent="0.2">
      <c r="I550" s="11">
        <v>44377</v>
      </c>
      <c r="J550" s="1">
        <v>79</v>
      </c>
    </row>
    <row r="551" spans="9:10" x14ac:dyDescent="0.2">
      <c r="I551" s="11">
        <v>44378</v>
      </c>
      <c r="J551" s="1">
        <v>79</v>
      </c>
    </row>
    <row r="552" spans="9:10" x14ac:dyDescent="0.2">
      <c r="I552" s="11">
        <v>44379</v>
      </c>
      <c r="J552" s="1">
        <v>79</v>
      </c>
    </row>
    <row r="553" spans="9:10" x14ac:dyDescent="0.2">
      <c r="I553" s="11">
        <v>44380</v>
      </c>
      <c r="J553" s="1">
        <v>79</v>
      </c>
    </row>
    <row r="554" spans="9:10" x14ac:dyDescent="0.2">
      <c r="I554" s="11">
        <v>44381</v>
      </c>
      <c r="J554" s="1">
        <v>79</v>
      </c>
    </row>
    <row r="555" spans="9:10" x14ac:dyDescent="0.2">
      <c r="I555" s="11">
        <v>44382</v>
      </c>
      <c r="J555" s="1">
        <v>80</v>
      </c>
    </row>
    <row r="556" spans="9:10" x14ac:dyDescent="0.2">
      <c r="I556" s="11">
        <v>44383</v>
      </c>
      <c r="J556" s="1">
        <v>80</v>
      </c>
    </row>
    <row r="557" spans="9:10" x14ac:dyDescent="0.2">
      <c r="I557" s="11">
        <v>44384</v>
      </c>
      <c r="J557" s="1">
        <v>80</v>
      </c>
    </row>
    <row r="558" spans="9:10" x14ac:dyDescent="0.2">
      <c r="I558" s="11">
        <v>44385</v>
      </c>
      <c r="J558" s="1">
        <v>80</v>
      </c>
    </row>
    <row r="559" spans="9:10" x14ac:dyDescent="0.2">
      <c r="I559" s="11">
        <v>44386</v>
      </c>
      <c r="J559" s="1">
        <v>80</v>
      </c>
    </row>
    <row r="560" spans="9:10" x14ac:dyDescent="0.2">
      <c r="I560" s="11">
        <v>44387</v>
      </c>
      <c r="J560" s="1">
        <v>80</v>
      </c>
    </row>
    <row r="561" spans="9:10" x14ac:dyDescent="0.2">
      <c r="I561" s="11">
        <v>44388</v>
      </c>
      <c r="J561" s="1">
        <v>80</v>
      </c>
    </row>
    <row r="562" spans="9:10" x14ac:dyDescent="0.2">
      <c r="I562" s="11">
        <v>44389</v>
      </c>
      <c r="J562" s="1">
        <v>81</v>
      </c>
    </row>
    <row r="563" spans="9:10" x14ac:dyDescent="0.2">
      <c r="I563" s="11">
        <v>44390</v>
      </c>
      <c r="J563" s="1">
        <v>81</v>
      </c>
    </row>
    <row r="564" spans="9:10" x14ac:dyDescent="0.2">
      <c r="I564" s="11">
        <v>44391</v>
      </c>
      <c r="J564" s="1">
        <v>81</v>
      </c>
    </row>
    <row r="565" spans="9:10" x14ac:dyDescent="0.2">
      <c r="I565" s="11">
        <v>44392</v>
      </c>
      <c r="J565" s="1">
        <v>81</v>
      </c>
    </row>
    <row r="566" spans="9:10" x14ac:dyDescent="0.2">
      <c r="I566" s="11">
        <v>44393</v>
      </c>
      <c r="J566" s="1">
        <v>81</v>
      </c>
    </row>
    <row r="567" spans="9:10" x14ac:dyDescent="0.2">
      <c r="I567" s="11">
        <v>44394</v>
      </c>
      <c r="J567" s="1">
        <v>81</v>
      </c>
    </row>
    <row r="568" spans="9:10" x14ac:dyDescent="0.2">
      <c r="I568" s="11">
        <v>44395</v>
      </c>
      <c r="J568" s="1">
        <v>81</v>
      </c>
    </row>
    <row r="569" spans="9:10" x14ac:dyDescent="0.2">
      <c r="I569" s="11">
        <v>44396</v>
      </c>
      <c r="J569">
        <v>82</v>
      </c>
    </row>
    <row r="570" spans="9:10" x14ac:dyDescent="0.2">
      <c r="I570" s="11">
        <v>44397</v>
      </c>
      <c r="J570" s="1">
        <v>82</v>
      </c>
    </row>
    <row r="571" spans="9:10" x14ac:dyDescent="0.2">
      <c r="I571" s="11">
        <v>44398</v>
      </c>
      <c r="J571" s="1">
        <v>82</v>
      </c>
    </row>
    <row r="572" spans="9:10" x14ac:dyDescent="0.2">
      <c r="I572" s="11">
        <v>44399</v>
      </c>
      <c r="J572" s="1">
        <v>82</v>
      </c>
    </row>
    <row r="573" spans="9:10" x14ac:dyDescent="0.2">
      <c r="I573" s="11">
        <v>44400</v>
      </c>
      <c r="J573" s="1">
        <v>82</v>
      </c>
    </row>
    <row r="574" spans="9:10" x14ac:dyDescent="0.2">
      <c r="I574" s="11">
        <v>44401</v>
      </c>
      <c r="J574" s="1">
        <v>82</v>
      </c>
    </row>
    <row r="575" spans="9:10" x14ac:dyDescent="0.2">
      <c r="I575" s="11">
        <v>44402</v>
      </c>
      <c r="J575" s="1">
        <v>82</v>
      </c>
    </row>
    <row r="576" spans="9:10" x14ac:dyDescent="0.2">
      <c r="I576" s="11">
        <v>44403</v>
      </c>
      <c r="J576" s="1">
        <v>83</v>
      </c>
    </row>
    <row r="577" spans="9:10" x14ac:dyDescent="0.2">
      <c r="I577" s="11">
        <v>44404</v>
      </c>
      <c r="J577" s="1">
        <v>83</v>
      </c>
    </row>
    <row r="578" spans="9:10" x14ac:dyDescent="0.2">
      <c r="I578" s="11">
        <v>44405</v>
      </c>
      <c r="J578" s="1">
        <v>83</v>
      </c>
    </row>
    <row r="579" spans="9:10" x14ac:dyDescent="0.2">
      <c r="I579" s="11">
        <v>44406</v>
      </c>
      <c r="J579" s="1">
        <v>83</v>
      </c>
    </row>
    <row r="580" spans="9:10" x14ac:dyDescent="0.2">
      <c r="I580" s="11">
        <v>44407</v>
      </c>
      <c r="J580" s="1">
        <v>83</v>
      </c>
    </row>
    <row r="581" spans="9:10" x14ac:dyDescent="0.2">
      <c r="I581" s="11">
        <v>44408</v>
      </c>
      <c r="J581" s="1">
        <v>83</v>
      </c>
    </row>
    <row r="582" spans="9:10" x14ac:dyDescent="0.2">
      <c r="I582" s="11">
        <v>44409</v>
      </c>
      <c r="J582" s="1">
        <v>83</v>
      </c>
    </row>
    <row r="583" spans="9:10" x14ac:dyDescent="0.2">
      <c r="I583" s="11">
        <v>44410</v>
      </c>
      <c r="J583" s="1">
        <v>84</v>
      </c>
    </row>
    <row r="584" spans="9:10" x14ac:dyDescent="0.2">
      <c r="I584" s="11">
        <v>44411</v>
      </c>
      <c r="J584" s="1">
        <v>84</v>
      </c>
    </row>
    <row r="585" spans="9:10" x14ac:dyDescent="0.2">
      <c r="I585" s="11">
        <v>44412</v>
      </c>
      <c r="J585" s="1">
        <v>84</v>
      </c>
    </row>
    <row r="586" spans="9:10" x14ac:dyDescent="0.2">
      <c r="I586" s="11">
        <v>44413</v>
      </c>
      <c r="J586" s="1">
        <v>84</v>
      </c>
    </row>
    <row r="587" spans="9:10" x14ac:dyDescent="0.2">
      <c r="I587" s="11">
        <v>44414</v>
      </c>
      <c r="J587" s="1">
        <v>84</v>
      </c>
    </row>
    <row r="588" spans="9:10" x14ac:dyDescent="0.2">
      <c r="I588" s="11">
        <v>44415</v>
      </c>
      <c r="J588" s="1">
        <v>84</v>
      </c>
    </row>
    <row r="589" spans="9:10" x14ac:dyDescent="0.2">
      <c r="I589" s="11">
        <v>44416</v>
      </c>
      <c r="J589" s="1">
        <v>84</v>
      </c>
    </row>
    <row r="590" spans="9:10" x14ac:dyDescent="0.2">
      <c r="I590" s="11">
        <v>44417</v>
      </c>
      <c r="J590" s="1">
        <v>85</v>
      </c>
    </row>
    <row r="591" spans="9:10" x14ac:dyDescent="0.2">
      <c r="I591" s="11">
        <v>44418</v>
      </c>
      <c r="J591" s="1">
        <v>85</v>
      </c>
    </row>
    <row r="592" spans="9:10" x14ac:dyDescent="0.2">
      <c r="I592" s="11">
        <v>44419</v>
      </c>
      <c r="J592" s="1">
        <v>85</v>
      </c>
    </row>
    <row r="593" spans="9:10" x14ac:dyDescent="0.2">
      <c r="I593" s="11">
        <v>44420</v>
      </c>
      <c r="J593" s="1">
        <v>85</v>
      </c>
    </row>
    <row r="594" spans="9:10" x14ac:dyDescent="0.2">
      <c r="I594" s="11">
        <v>44421</v>
      </c>
      <c r="J594" s="1">
        <v>85</v>
      </c>
    </row>
    <row r="595" spans="9:10" x14ac:dyDescent="0.2">
      <c r="I595" s="11">
        <v>44422</v>
      </c>
      <c r="J595" s="1">
        <v>85</v>
      </c>
    </row>
    <row r="596" spans="9:10" x14ac:dyDescent="0.2">
      <c r="I596" s="11">
        <v>44423</v>
      </c>
      <c r="J596" s="1">
        <v>85</v>
      </c>
    </row>
    <row r="597" spans="9:10" x14ac:dyDescent="0.2">
      <c r="I597" s="11">
        <v>44424</v>
      </c>
      <c r="J597">
        <v>86</v>
      </c>
    </row>
    <row r="598" spans="9:10" x14ac:dyDescent="0.2">
      <c r="I598" s="11">
        <v>44425</v>
      </c>
      <c r="J598" s="1">
        <v>86</v>
      </c>
    </row>
    <row r="599" spans="9:10" x14ac:dyDescent="0.2">
      <c r="I599" s="11">
        <v>44426</v>
      </c>
      <c r="J599" s="1">
        <v>86</v>
      </c>
    </row>
    <row r="600" spans="9:10" x14ac:dyDescent="0.2">
      <c r="I600" s="11">
        <v>44427</v>
      </c>
      <c r="J600" s="1">
        <v>86</v>
      </c>
    </row>
    <row r="601" spans="9:10" x14ac:dyDescent="0.2">
      <c r="I601" s="11">
        <v>44428</v>
      </c>
      <c r="J601" s="1">
        <v>86</v>
      </c>
    </row>
    <row r="602" spans="9:10" x14ac:dyDescent="0.2">
      <c r="I602" s="11">
        <v>44429</v>
      </c>
      <c r="J602" s="1">
        <v>86</v>
      </c>
    </row>
    <row r="603" spans="9:10" x14ac:dyDescent="0.2">
      <c r="I603" s="11">
        <v>44430</v>
      </c>
      <c r="J603" s="1">
        <v>86</v>
      </c>
    </row>
    <row r="604" spans="9:10" x14ac:dyDescent="0.2">
      <c r="I604" s="11">
        <v>44431</v>
      </c>
      <c r="J604" s="1">
        <v>87</v>
      </c>
    </row>
    <row r="605" spans="9:10" x14ac:dyDescent="0.2">
      <c r="I605" s="11">
        <v>44432</v>
      </c>
      <c r="J605" s="1">
        <v>87</v>
      </c>
    </row>
    <row r="606" spans="9:10" x14ac:dyDescent="0.2">
      <c r="I606" s="11">
        <v>44433</v>
      </c>
      <c r="J606" s="1">
        <v>87</v>
      </c>
    </row>
    <row r="607" spans="9:10" x14ac:dyDescent="0.2">
      <c r="I607" s="11">
        <v>44434</v>
      </c>
      <c r="J607" s="1">
        <v>87</v>
      </c>
    </row>
    <row r="608" spans="9:10" x14ac:dyDescent="0.2">
      <c r="I608" s="11">
        <v>44435</v>
      </c>
      <c r="J608" s="1">
        <v>87</v>
      </c>
    </row>
    <row r="609" spans="9:10" x14ac:dyDescent="0.2">
      <c r="I609" s="11">
        <v>44436</v>
      </c>
      <c r="J609" s="1">
        <v>87</v>
      </c>
    </row>
    <row r="610" spans="9:10" x14ac:dyDescent="0.2">
      <c r="I610" s="11">
        <v>44437</v>
      </c>
      <c r="J610" s="1">
        <v>87</v>
      </c>
    </row>
    <row r="611" spans="9:10" x14ac:dyDescent="0.2">
      <c r="I611" s="11">
        <v>44438</v>
      </c>
      <c r="J611" s="1">
        <v>88</v>
      </c>
    </row>
    <row r="612" spans="9:10" x14ac:dyDescent="0.2">
      <c r="I612" s="11">
        <v>44439</v>
      </c>
      <c r="J612" s="1">
        <v>88</v>
      </c>
    </row>
    <row r="613" spans="9:10" x14ac:dyDescent="0.2">
      <c r="I613" s="11">
        <v>44440</v>
      </c>
      <c r="J613" s="1">
        <v>88</v>
      </c>
    </row>
    <row r="614" spans="9:10" x14ac:dyDescent="0.2">
      <c r="I614" s="11">
        <v>44441</v>
      </c>
      <c r="J614" s="1">
        <v>88</v>
      </c>
    </row>
    <row r="615" spans="9:10" x14ac:dyDescent="0.2">
      <c r="I615" s="11">
        <v>44442</v>
      </c>
      <c r="J615" s="1">
        <v>88</v>
      </c>
    </row>
    <row r="616" spans="9:10" x14ac:dyDescent="0.2">
      <c r="I616" s="11">
        <v>44443</v>
      </c>
      <c r="J616" s="1">
        <v>88</v>
      </c>
    </row>
    <row r="617" spans="9:10" x14ac:dyDescent="0.2">
      <c r="I617" s="11">
        <v>44444</v>
      </c>
      <c r="J617" s="1">
        <v>88</v>
      </c>
    </row>
    <row r="618" spans="9:10" x14ac:dyDescent="0.2">
      <c r="I618" s="11">
        <v>44445</v>
      </c>
      <c r="J618" s="1">
        <v>89</v>
      </c>
    </row>
    <row r="619" spans="9:10" x14ac:dyDescent="0.2">
      <c r="I619" s="11">
        <v>44446</v>
      </c>
      <c r="J619" s="1">
        <v>89</v>
      </c>
    </row>
    <row r="620" spans="9:10" x14ac:dyDescent="0.2">
      <c r="I620" s="11">
        <v>44447</v>
      </c>
      <c r="J620" s="1">
        <v>89</v>
      </c>
    </row>
    <row r="621" spans="9:10" x14ac:dyDescent="0.2">
      <c r="I621" s="11">
        <v>44448</v>
      </c>
      <c r="J621" s="1">
        <v>89</v>
      </c>
    </row>
    <row r="622" spans="9:10" x14ac:dyDescent="0.2">
      <c r="I622" s="11">
        <v>44449</v>
      </c>
      <c r="J622" s="1">
        <v>89</v>
      </c>
    </row>
    <row r="623" spans="9:10" x14ac:dyDescent="0.2">
      <c r="I623" s="11">
        <v>44450</v>
      </c>
      <c r="J623" s="1">
        <v>89</v>
      </c>
    </row>
    <row r="624" spans="9:10" x14ac:dyDescent="0.2">
      <c r="I624" s="11">
        <v>44451</v>
      </c>
      <c r="J624" s="1">
        <v>89</v>
      </c>
    </row>
    <row r="625" spans="9:10" x14ac:dyDescent="0.2">
      <c r="I625" s="11">
        <v>44452</v>
      </c>
      <c r="J625">
        <v>90</v>
      </c>
    </row>
    <row r="626" spans="9:10" x14ac:dyDescent="0.2">
      <c r="I626" s="11">
        <v>44453</v>
      </c>
      <c r="J626" s="1">
        <v>90</v>
      </c>
    </row>
    <row r="627" spans="9:10" x14ac:dyDescent="0.2">
      <c r="I627" s="11">
        <v>44454</v>
      </c>
      <c r="J627" s="1">
        <v>90</v>
      </c>
    </row>
    <row r="628" spans="9:10" x14ac:dyDescent="0.2">
      <c r="I628" s="11">
        <v>44455</v>
      </c>
      <c r="J628" s="1">
        <v>90</v>
      </c>
    </row>
    <row r="629" spans="9:10" x14ac:dyDescent="0.2">
      <c r="I629" s="11">
        <v>44456</v>
      </c>
      <c r="J629" s="1">
        <v>90</v>
      </c>
    </row>
    <row r="630" spans="9:10" x14ac:dyDescent="0.2">
      <c r="I630" s="11">
        <v>44457</v>
      </c>
      <c r="J630" s="1">
        <v>90</v>
      </c>
    </row>
    <row r="631" spans="9:10" x14ac:dyDescent="0.2">
      <c r="I631" s="11">
        <v>44458</v>
      </c>
      <c r="J631" s="1">
        <v>90</v>
      </c>
    </row>
    <row r="632" spans="9:10" x14ac:dyDescent="0.2">
      <c r="I632" s="11">
        <v>44459</v>
      </c>
      <c r="J632" s="1">
        <v>91</v>
      </c>
    </row>
    <row r="633" spans="9:10" x14ac:dyDescent="0.2">
      <c r="I633" s="11">
        <v>44460</v>
      </c>
      <c r="J633" s="1">
        <v>91</v>
      </c>
    </row>
    <row r="634" spans="9:10" x14ac:dyDescent="0.2">
      <c r="I634" s="11">
        <v>44461</v>
      </c>
      <c r="J634" s="1">
        <v>91</v>
      </c>
    </row>
    <row r="635" spans="9:10" x14ac:dyDescent="0.2">
      <c r="I635" s="11">
        <v>44462</v>
      </c>
      <c r="J635" s="1">
        <v>91</v>
      </c>
    </row>
    <row r="636" spans="9:10" x14ac:dyDescent="0.2">
      <c r="I636" s="11">
        <v>44463</v>
      </c>
      <c r="J636" s="1">
        <v>91</v>
      </c>
    </row>
    <row r="637" spans="9:10" x14ac:dyDescent="0.2">
      <c r="I637" s="11">
        <v>44464</v>
      </c>
      <c r="J637" s="1">
        <v>91</v>
      </c>
    </row>
    <row r="638" spans="9:10" x14ac:dyDescent="0.2">
      <c r="I638" s="11">
        <v>44465</v>
      </c>
      <c r="J638" s="1">
        <v>91</v>
      </c>
    </row>
    <row r="639" spans="9:10" x14ac:dyDescent="0.2">
      <c r="I639" s="11">
        <v>44466</v>
      </c>
      <c r="J639" s="1">
        <v>92</v>
      </c>
    </row>
    <row r="640" spans="9:10" x14ac:dyDescent="0.2">
      <c r="I640" s="11">
        <v>44467</v>
      </c>
      <c r="J640" s="1">
        <v>92</v>
      </c>
    </row>
    <row r="641" spans="9:10" x14ac:dyDescent="0.2">
      <c r="I641" s="11">
        <v>44468</v>
      </c>
      <c r="J641" s="1">
        <v>92</v>
      </c>
    </row>
    <row r="642" spans="9:10" x14ac:dyDescent="0.2">
      <c r="I642" s="11">
        <v>44469</v>
      </c>
      <c r="J642" s="1">
        <v>92</v>
      </c>
    </row>
    <row r="643" spans="9:10" x14ac:dyDescent="0.2">
      <c r="I643" s="11">
        <v>44470</v>
      </c>
      <c r="J643" s="1">
        <v>92</v>
      </c>
    </row>
    <row r="644" spans="9:10" x14ac:dyDescent="0.2">
      <c r="I644" s="11">
        <v>44471</v>
      </c>
      <c r="J644" s="1">
        <v>92</v>
      </c>
    </row>
    <row r="645" spans="9:10" x14ac:dyDescent="0.2">
      <c r="I645" s="11">
        <v>44472</v>
      </c>
      <c r="J645" s="1">
        <v>92</v>
      </c>
    </row>
    <row r="646" spans="9:10" x14ac:dyDescent="0.2">
      <c r="I646" s="11">
        <v>44473</v>
      </c>
      <c r="J646" s="1">
        <v>93</v>
      </c>
    </row>
    <row r="647" spans="9:10" x14ac:dyDescent="0.2">
      <c r="I647" s="11">
        <v>44474</v>
      </c>
      <c r="J647" s="1">
        <v>93</v>
      </c>
    </row>
    <row r="648" spans="9:10" x14ac:dyDescent="0.2">
      <c r="I648" s="11">
        <v>44475</v>
      </c>
      <c r="J648" s="1">
        <v>93</v>
      </c>
    </row>
    <row r="649" spans="9:10" x14ac:dyDescent="0.2">
      <c r="I649" s="11">
        <v>44476</v>
      </c>
      <c r="J649" s="1">
        <v>93</v>
      </c>
    </row>
    <row r="650" spans="9:10" x14ac:dyDescent="0.2">
      <c r="I650" s="11">
        <v>44477</v>
      </c>
      <c r="J650" s="1">
        <v>93</v>
      </c>
    </row>
    <row r="651" spans="9:10" x14ac:dyDescent="0.2">
      <c r="I651" s="11">
        <v>44478</v>
      </c>
      <c r="J651" s="1">
        <v>93</v>
      </c>
    </row>
    <row r="652" spans="9:10" x14ac:dyDescent="0.2">
      <c r="I652" s="11">
        <v>44479</v>
      </c>
      <c r="J652" s="1">
        <v>93</v>
      </c>
    </row>
    <row r="653" spans="9:10" x14ac:dyDescent="0.2">
      <c r="I653" s="11">
        <v>44480</v>
      </c>
      <c r="J653">
        <v>94</v>
      </c>
    </row>
    <row r="654" spans="9:10" x14ac:dyDescent="0.2">
      <c r="I654" s="11">
        <v>44481</v>
      </c>
      <c r="J654" s="1">
        <v>94</v>
      </c>
    </row>
    <row r="655" spans="9:10" x14ac:dyDescent="0.2">
      <c r="I655" s="11">
        <v>44482</v>
      </c>
      <c r="J655" s="1">
        <v>94</v>
      </c>
    </row>
    <row r="656" spans="9:10" x14ac:dyDescent="0.2">
      <c r="I656" s="11">
        <v>44483</v>
      </c>
      <c r="J656" s="1">
        <v>94</v>
      </c>
    </row>
    <row r="657" spans="9:10" x14ac:dyDescent="0.2">
      <c r="I657" s="11">
        <v>44484</v>
      </c>
      <c r="J657" s="1">
        <v>94</v>
      </c>
    </row>
    <row r="658" spans="9:10" x14ac:dyDescent="0.2">
      <c r="I658" s="11">
        <v>44485</v>
      </c>
      <c r="J658" s="1">
        <v>94</v>
      </c>
    </row>
    <row r="659" spans="9:10" x14ac:dyDescent="0.2">
      <c r="I659" s="11">
        <v>44486</v>
      </c>
      <c r="J659" s="1">
        <v>94</v>
      </c>
    </row>
    <row r="660" spans="9:10" x14ac:dyDescent="0.2">
      <c r="I660" s="11">
        <v>44487</v>
      </c>
      <c r="J660" s="1">
        <v>95</v>
      </c>
    </row>
    <row r="661" spans="9:10" x14ac:dyDescent="0.2">
      <c r="I661" s="11">
        <v>44488</v>
      </c>
      <c r="J661" s="1">
        <v>95</v>
      </c>
    </row>
    <row r="662" spans="9:10" x14ac:dyDescent="0.2">
      <c r="I662" s="11">
        <v>44489</v>
      </c>
      <c r="J662" s="1">
        <v>95</v>
      </c>
    </row>
    <row r="663" spans="9:10" x14ac:dyDescent="0.2">
      <c r="I663" s="11">
        <v>44490</v>
      </c>
      <c r="J663" s="1">
        <v>95</v>
      </c>
    </row>
    <row r="664" spans="9:10" x14ac:dyDescent="0.2">
      <c r="I664" s="11">
        <v>44491</v>
      </c>
      <c r="J664" s="1">
        <v>95</v>
      </c>
    </row>
    <row r="665" spans="9:10" x14ac:dyDescent="0.2">
      <c r="I665" s="11">
        <v>44492</v>
      </c>
      <c r="J665" s="1">
        <v>95</v>
      </c>
    </row>
    <row r="666" spans="9:10" x14ac:dyDescent="0.2">
      <c r="I666" s="11">
        <v>44493</v>
      </c>
      <c r="J666" s="1">
        <v>95</v>
      </c>
    </row>
    <row r="667" spans="9:10" x14ac:dyDescent="0.2">
      <c r="I667" s="11">
        <v>44494</v>
      </c>
      <c r="J667" s="1">
        <v>96</v>
      </c>
    </row>
    <row r="668" spans="9:10" x14ac:dyDescent="0.2">
      <c r="I668" s="11">
        <v>44495</v>
      </c>
      <c r="J668" s="1">
        <v>96</v>
      </c>
    </row>
    <row r="669" spans="9:10" x14ac:dyDescent="0.2">
      <c r="I669" s="11">
        <v>44496</v>
      </c>
      <c r="J669" s="1">
        <v>96</v>
      </c>
    </row>
    <row r="670" spans="9:10" x14ac:dyDescent="0.2">
      <c r="I670" s="11">
        <v>44497</v>
      </c>
      <c r="J670" s="1">
        <v>96</v>
      </c>
    </row>
    <row r="671" spans="9:10" x14ac:dyDescent="0.2">
      <c r="I671" s="11">
        <v>44498</v>
      </c>
      <c r="J671" s="1">
        <v>96</v>
      </c>
    </row>
    <row r="672" spans="9:10" x14ac:dyDescent="0.2">
      <c r="I672" s="11">
        <v>44499</v>
      </c>
      <c r="J672" s="1">
        <v>96</v>
      </c>
    </row>
    <row r="673" spans="9:10" x14ac:dyDescent="0.2">
      <c r="I673" s="11">
        <v>44500</v>
      </c>
      <c r="J673" s="1">
        <v>96</v>
      </c>
    </row>
    <row r="674" spans="9:10" x14ac:dyDescent="0.2">
      <c r="I674" s="11">
        <v>44501</v>
      </c>
      <c r="J674" s="1">
        <v>97</v>
      </c>
    </row>
    <row r="675" spans="9:10" x14ac:dyDescent="0.2">
      <c r="I675" s="11">
        <v>44502</v>
      </c>
      <c r="J675" s="1">
        <v>97</v>
      </c>
    </row>
    <row r="676" spans="9:10" x14ac:dyDescent="0.2">
      <c r="I676" s="11">
        <v>44503</v>
      </c>
      <c r="J676" s="1">
        <v>97</v>
      </c>
    </row>
    <row r="677" spans="9:10" x14ac:dyDescent="0.2">
      <c r="I677" s="11">
        <v>44504</v>
      </c>
      <c r="J677" s="1">
        <v>97</v>
      </c>
    </row>
    <row r="678" spans="9:10" x14ac:dyDescent="0.2">
      <c r="I678" s="11">
        <v>44505</v>
      </c>
      <c r="J678" s="1">
        <v>97</v>
      </c>
    </row>
    <row r="679" spans="9:10" x14ac:dyDescent="0.2">
      <c r="I679" s="11">
        <v>44506</v>
      </c>
      <c r="J679" s="1">
        <v>97</v>
      </c>
    </row>
    <row r="680" spans="9:10" x14ac:dyDescent="0.2">
      <c r="I680" s="11">
        <v>44507</v>
      </c>
      <c r="J680" s="1">
        <v>97</v>
      </c>
    </row>
    <row r="681" spans="9:10" x14ac:dyDescent="0.2">
      <c r="I681" s="11">
        <v>44508</v>
      </c>
      <c r="J681">
        <v>98</v>
      </c>
    </row>
    <row r="682" spans="9:10" x14ac:dyDescent="0.2">
      <c r="I682" s="11">
        <v>44509</v>
      </c>
      <c r="J682" s="1">
        <v>98</v>
      </c>
    </row>
    <row r="683" spans="9:10" x14ac:dyDescent="0.2">
      <c r="I683" s="11">
        <v>44510</v>
      </c>
      <c r="J683" s="1">
        <v>98</v>
      </c>
    </row>
    <row r="684" spans="9:10" x14ac:dyDescent="0.2">
      <c r="I684" s="11">
        <v>44511</v>
      </c>
      <c r="J684" s="1">
        <v>98</v>
      </c>
    </row>
    <row r="685" spans="9:10" x14ac:dyDescent="0.2">
      <c r="I685" s="11">
        <v>44512</v>
      </c>
      <c r="J685" s="1">
        <v>98</v>
      </c>
    </row>
    <row r="686" spans="9:10" x14ac:dyDescent="0.2">
      <c r="I686" s="11">
        <v>44513</v>
      </c>
      <c r="J686" s="1">
        <v>98</v>
      </c>
    </row>
    <row r="687" spans="9:10" x14ac:dyDescent="0.2">
      <c r="I687" s="11">
        <v>44514</v>
      </c>
      <c r="J687" s="1">
        <v>98</v>
      </c>
    </row>
    <row r="688" spans="9:10" x14ac:dyDescent="0.2">
      <c r="I688" s="11">
        <v>44515</v>
      </c>
      <c r="J688" s="1">
        <v>99</v>
      </c>
    </row>
    <row r="689" spans="9:10" x14ac:dyDescent="0.2">
      <c r="I689" s="11">
        <v>44516</v>
      </c>
      <c r="J689" s="1">
        <v>99</v>
      </c>
    </row>
    <row r="690" spans="9:10" x14ac:dyDescent="0.2">
      <c r="I690" s="11">
        <v>44517</v>
      </c>
      <c r="J690" s="1">
        <v>99</v>
      </c>
    </row>
    <row r="691" spans="9:10" x14ac:dyDescent="0.2">
      <c r="I691" s="11">
        <v>44518</v>
      </c>
      <c r="J691" s="1">
        <v>99</v>
      </c>
    </row>
    <row r="692" spans="9:10" x14ac:dyDescent="0.2">
      <c r="I692" s="11">
        <v>44519</v>
      </c>
      <c r="J692" s="1">
        <v>99</v>
      </c>
    </row>
    <row r="693" spans="9:10" x14ac:dyDescent="0.2">
      <c r="I693" s="11">
        <v>44520</v>
      </c>
      <c r="J693" s="1">
        <v>99</v>
      </c>
    </row>
    <row r="694" spans="9:10" x14ac:dyDescent="0.2">
      <c r="I694" s="11">
        <v>44521</v>
      </c>
      <c r="J694" s="1">
        <v>99</v>
      </c>
    </row>
    <row r="695" spans="9:10" x14ac:dyDescent="0.2">
      <c r="I695" s="11">
        <v>44522</v>
      </c>
      <c r="J695" s="1">
        <v>100</v>
      </c>
    </row>
    <row r="696" spans="9:10" x14ac:dyDescent="0.2">
      <c r="I696" s="11">
        <v>44523</v>
      </c>
      <c r="J696" s="1">
        <v>100</v>
      </c>
    </row>
    <row r="697" spans="9:10" x14ac:dyDescent="0.2">
      <c r="I697" s="11">
        <v>44524</v>
      </c>
      <c r="J697" s="1">
        <v>100</v>
      </c>
    </row>
    <row r="698" spans="9:10" x14ac:dyDescent="0.2">
      <c r="I698" s="11">
        <v>44525</v>
      </c>
      <c r="J698" s="1">
        <v>100</v>
      </c>
    </row>
    <row r="699" spans="9:10" x14ac:dyDescent="0.2">
      <c r="I699" s="11">
        <v>44526</v>
      </c>
      <c r="J699" s="1">
        <v>100</v>
      </c>
    </row>
    <row r="700" spans="9:10" x14ac:dyDescent="0.2">
      <c r="I700" s="11">
        <v>44527</v>
      </c>
      <c r="J700" s="1">
        <v>100</v>
      </c>
    </row>
    <row r="701" spans="9:10" x14ac:dyDescent="0.2">
      <c r="I701" s="11">
        <v>44528</v>
      </c>
      <c r="J701" s="1">
        <v>100</v>
      </c>
    </row>
    <row r="702" spans="9:10" x14ac:dyDescent="0.2">
      <c r="I702" s="11">
        <v>44529</v>
      </c>
      <c r="J702" s="1">
        <v>101</v>
      </c>
    </row>
    <row r="703" spans="9:10" x14ac:dyDescent="0.2">
      <c r="I703" s="11">
        <v>44530</v>
      </c>
      <c r="J703" s="1">
        <v>101</v>
      </c>
    </row>
    <row r="704" spans="9:10" x14ac:dyDescent="0.2">
      <c r="I704" s="11">
        <v>44531</v>
      </c>
      <c r="J704" s="1">
        <v>101</v>
      </c>
    </row>
    <row r="705" spans="9:10" x14ac:dyDescent="0.2">
      <c r="I705" s="11">
        <v>44532</v>
      </c>
      <c r="J705" s="1">
        <v>101</v>
      </c>
    </row>
    <row r="706" spans="9:10" x14ac:dyDescent="0.2">
      <c r="I706" s="11">
        <v>44533</v>
      </c>
      <c r="J706" s="1">
        <v>101</v>
      </c>
    </row>
    <row r="707" spans="9:10" x14ac:dyDescent="0.2">
      <c r="I707" s="11">
        <v>44534</v>
      </c>
      <c r="J707" s="1">
        <v>101</v>
      </c>
    </row>
    <row r="708" spans="9:10" x14ac:dyDescent="0.2">
      <c r="I708" s="11">
        <v>44535</v>
      </c>
      <c r="J708" s="1">
        <v>101</v>
      </c>
    </row>
    <row r="709" spans="9:10" x14ac:dyDescent="0.2">
      <c r="I709" s="11">
        <v>44536</v>
      </c>
      <c r="J709">
        <v>102</v>
      </c>
    </row>
    <row r="710" spans="9:10" x14ac:dyDescent="0.2">
      <c r="I710" s="11">
        <v>44537</v>
      </c>
      <c r="J710" s="1">
        <v>102</v>
      </c>
    </row>
    <row r="711" spans="9:10" x14ac:dyDescent="0.2">
      <c r="I711" s="11">
        <v>44538</v>
      </c>
      <c r="J711" s="1">
        <v>102</v>
      </c>
    </row>
    <row r="712" spans="9:10" x14ac:dyDescent="0.2">
      <c r="I712" s="11">
        <v>44539</v>
      </c>
      <c r="J712" s="1">
        <v>102</v>
      </c>
    </row>
    <row r="713" spans="9:10" x14ac:dyDescent="0.2">
      <c r="I713" s="11">
        <v>44540</v>
      </c>
      <c r="J713" s="1">
        <v>102</v>
      </c>
    </row>
    <row r="714" spans="9:10" x14ac:dyDescent="0.2">
      <c r="I714" s="11">
        <v>44541</v>
      </c>
      <c r="J714" s="1">
        <v>102</v>
      </c>
    </row>
    <row r="715" spans="9:10" x14ac:dyDescent="0.2">
      <c r="I715" s="11">
        <v>44542</v>
      </c>
      <c r="J715" s="1">
        <v>102</v>
      </c>
    </row>
    <row r="716" spans="9:10" x14ac:dyDescent="0.2">
      <c r="I716" s="11">
        <v>44543</v>
      </c>
      <c r="J716" s="1">
        <v>103</v>
      </c>
    </row>
    <row r="717" spans="9:10" x14ac:dyDescent="0.2">
      <c r="I717" s="11">
        <v>44544</v>
      </c>
      <c r="J717" s="1">
        <v>103</v>
      </c>
    </row>
    <row r="718" spans="9:10" x14ac:dyDescent="0.2">
      <c r="I718" s="11">
        <v>44545</v>
      </c>
      <c r="J718" s="1">
        <v>103</v>
      </c>
    </row>
    <row r="719" spans="9:10" x14ac:dyDescent="0.2">
      <c r="I719" s="11">
        <v>44546</v>
      </c>
      <c r="J719" s="1">
        <v>103</v>
      </c>
    </row>
    <row r="720" spans="9:10" x14ac:dyDescent="0.2">
      <c r="I720" s="11">
        <v>44547</v>
      </c>
      <c r="J720" s="1">
        <v>103</v>
      </c>
    </row>
    <row r="721" spans="9:10" x14ac:dyDescent="0.2">
      <c r="I721" s="11">
        <v>44548</v>
      </c>
      <c r="J721" s="1">
        <v>103</v>
      </c>
    </row>
    <row r="722" spans="9:10" x14ac:dyDescent="0.2">
      <c r="I722" s="11">
        <v>44549</v>
      </c>
      <c r="J722" s="1">
        <v>103</v>
      </c>
    </row>
    <row r="723" spans="9:10" x14ac:dyDescent="0.2">
      <c r="I723" s="11">
        <v>44550</v>
      </c>
      <c r="J723" s="1">
        <v>104</v>
      </c>
    </row>
    <row r="724" spans="9:10" x14ac:dyDescent="0.2">
      <c r="I724" s="11">
        <v>44551</v>
      </c>
      <c r="J724" s="1">
        <v>104</v>
      </c>
    </row>
    <row r="725" spans="9:10" x14ac:dyDescent="0.2">
      <c r="I725" s="11">
        <v>44552</v>
      </c>
      <c r="J725" s="1">
        <v>104</v>
      </c>
    </row>
    <row r="726" spans="9:10" x14ac:dyDescent="0.2">
      <c r="I726" s="11">
        <v>44553</v>
      </c>
      <c r="J726" s="1">
        <v>104</v>
      </c>
    </row>
    <row r="727" spans="9:10" x14ac:dyDescent="0.2">
      <c r="I727" s="11">
        <v>44554</v>
      </c>
      <c r="J727" s="1">
        <v>104</v>
      </c>
    </row>
    <row r="728" spans="9:10" x14ac:dyDescent="0.2">
      <c r="I728" s="11">
        <v>44555</v>
      </c>
      <c r="J728" s="1">
        <v>104</v>
      </c>
    </row>
    <row r="729" spans="9:10" x14ac:dyDescent="0.2">
      <c r="I729" s="11">
        <v>44556</v>
      </c>
      <c r="J729" s="1">
        <v>104</v>
      </c>
    </row>
    <row r="730" spans="9:10" x14ac:dyDescent="0.2">
      <c r="I730" s="11">
        <v>44557</v>
      </c>
      <c r="J730" s="1">
        <v>105</v>
      </c>
    </row>
    <row r="731" spans="9:10" x14ac:dyDescent="0.2">
      <c r="I731" s="11">
        <v>44558</v>
      </c>
      <c r="J731" s="1">
        <v>105</v>
      </c>
    </row>
    <row r="732" spans="9:10" x14ac:dyDescent="0.2">
      <c r="I732" s="11">
        <v>44559</v>
      </c>
      <c r="J732" s="1">
        <v>105</v>
      </c>
    </row>
    <row r="733" spans="9:10" x14ac:dyDescent="0.2">
      <c r="I733" s="11">
        <v>44560</v>
      </c>
      <c r="J733" s="1">
        <v>105</v>
      </c>
    </row>
    <row r="734" spans="9:10" x14ac:dyDescent="0.2">
      <c r="I734" s="11">
        <v>44561</v>
      </c>
      <c r="J734" s="1">
        <v>105</v>
      </c>
    </row>
    <row r="735" spans="9:10" x14ac:dyDescent="0.2">
      <c r="I735" s="11">
        <v>44562</v>
      </c>
      <c r="J735" s="1">
        <v>105</v>
      </c>
    </row>
    <row r="736" spans="9:10" x14ac:dyDescent="0.2">
      <c r="I736" s="11">
        <v>44563</v>
      </c>
      <c r="J736" s="1">
        <v>105</v>
      </c>
    </row>
    <row r="737" spans="9:16" x14ac:dyDescent="0.2">
      <c r="I737" s="11">
        <v>44564</v>
      </c>
      <c r="J737" s="1">
        <v>106</v>
      </c>
    </row>
    <row r="738" spans="9:16" x14ac:dyDescent="0.2">
      <c r="I738" s="11">
        <v>44565</v>
      </c>
      <c r="J738" s="1">
        <v>106</v>
      </c>
    </row>
    <row r="739" spans="9:16" x14ac:dyDescent="0.2">
      <c r="I739" s="11">
        <v>44566</v>
      </c>
      <c r="J739" s="1">
        <v>106</v>
      </c>
    </row>
    <row r="740" spans="9:16" x14ac:dyDescent="0.2">
      <c r="I740" s="11">
        <v>44567</v>
      </c>
      <c r="J740" s="1">
        <v>106</v>
      </c>
    </row>
    <row r="741" spans="9:16" x14ac:dyDescent="0.2">
      <c r="I741" s="11">
        <v>44568</v>
      </c>
      <c r="J741" s="1">
        <v>106</v>
      </c>
    </row>
    <row r="742" spans="9:16" x14ac:dyDescent="0.2">
      <c r="I742" s="11">
        <v>44569</v>
      </c>
      <c r="J742" s="1">
        <v>106</v>
      </c>
      <c r="O742" s="1">
        <v>106</v>
      </c>
    </row>
    <row r="743" spans="9:16" x14ac:dyDescent="0.2">
      <c r="I743" s="11">
        <v>44570</v>
      </c>
      <c r="J743" s="1">
        <v>106</v>
      </c>
      <c r="P743" s="1">
        <v>106</v>
      </c>
    </row>
    <row r="744" spans="9:16" x14ac:dyDescent="0.2">
      <c r="I744" s="11">
        <v>44571</v>
      </c>
      <c r="J744" s="1">
        <v>107</v>
      </c>
    </row>
    <row r="745" spans="9:16" x14ac:dyDescent="0.2">
      <c r="I745" s="11">
        <v>44572</v>
      </c>
      <c r="J745" s="1">
        <v>107</v>
      </c>
    </row>
    <row r="746" spans="9:16" x14ac:dyDescent="0.2">
      <c r="I746" s="11">
        <v>44573</v>
      </c>
      <c r="J746" s="1">
        <v>107</v>
      </c>
    </row>
    <row r="747" spans="9:16" x14ac:dyDescent="0.2">
      <c r="I747" s="11">
        <v>44574</v>
      </c>
      <c r="J747" s="1">
        <v>107</v>
      </c>
    </row>
    <row r="748" spans="9:16" x14ac:dyDescent="0.2">
      <c r="I748" s="11">
        <v>44575</v>
      </c>
      <c r="J748" s="1">
        <v>107</v>
      </c>
    </row>
    <row r="749" spans="9:16" x14ac:dyDescent="0.2">
      <c r="I749" s="11">
        <v>44576</v>
      </c>
      <c r="J749" s="1">
        <v>107</v>
      </c>
    </row>
    <row r="750" spans="9:16" x14ac:dyDescent="0.2">
      <c r="I750" s="11">
        <v>44577</v>
      </c>
      <c r="J750" s="1">
        <v>107</v>
      </c>
    </row>
    <row r="751" spans="9:16" x14ac:dyDescent="0.2">
      <c r="I751" s="11">
        <v>44578</v>
      </c>
      <c r="J751" s="1">
        <v>108</v>
      </c>
    </row>
    <row r="752" spans="9:16" x14ac:dyDescent="0.2">
      <c r="I752" s="11">
        <v>44579</v>
      </c>
      <c r="J752" s="1">
        <v>108</v>
      </c>
    </row>
    <row r="753" spans="9:10" x14ac:dyDescent="0.2">
      <c r="I753" s="11">
        <v>44580</v>
      </c>
      <c r="J753" s="1">
        <v>108</v>
      </c>
    </row>
    <row r="754" spans="9:10" x14ac:dyDescent="0.2">
      <c r="I754" s="11">
        <v>44581</v>
      </c>
      <c r="J754" s="1">
        <v>108</v>
      </c>
    </row>
    <row r="755" spans="9:10" x14ac:dyDescent="0.2">
      <c r="I755" s="11">
        <v>44582</v>
      </c>
      <c r="J755" s="1">
        <v>108</v>
      </c>
    </row>
    <row r="756" spans="9:10" x14ac:dyDescent="0.2">
      <c r="I756" s="11">
        <v>44583</v>
      </c>
      <c r="J756" s="1">
        <v>108</v>
      </c>
    </row>
    <row r="757" spans="9:10" x14ac:dyDescent="0.2">
      <c r="I757" s="11">
        <v>44584</v>
      </c>
      <c r="J757" s="1">
        <v>108</v>
      </c>
    </row>
    <row r="758" spans="9:10" x14ac:dyDescent="0.2">
      <c r="I758" s="11">
        <v>44585</v>
      </c>
      <c r="J758" s="1">
        <v>109</v>
      </c>
    </row>
    <row r="759" spans="9:10" x14ac:dyDescent="0.2">
      <c r="I759" s="11">
        <v>44586</v>
      </c>
      <c r="J759" s="1">
        <v>109</v>
      </c>
    </row>
    <row r="760" spans="9:10" x14ac:dyDescent="0.2">
      <c r="I760" s="11">
        <v>44587</v>
      </c>
      <c r="J760" s="1">
        <v>109</v>
      </c>
    </row>
    <row r="761" spans="9:10" x14ac:dyDescent="0.2">
      <c r="I761" s="11">
        <v>44588</v>
      </c>
      <c r="J761" s="1">
        <v>109</v>
      </c>
    </row>
    <row r="762" spans="9:10" x14ac:dyDescent="0.2">
      <c r="I762" s="11">
        <v>44589</v>
      </c>
      <c r="J762" s="1">
        <v>109</v>
      </c>
    </row>
    <row r="763" spans="9:10" x14ac:dyDescent="0.2">
      <c r="I763" s="11">
        <v>44590</v>
      </c>
      <c r="J763" s="1">
        <v>109</v>
      </c>
    </row>
    <row r="764" spans="9:10" x14ac:dyDescent="0.2">
      <c r="I764" s="11">
        <v>44591</v>
      </c>
      <c r="J764" s="1">
        <v>109</v>
      </c>
    </row>
    <row r="765" spans="9:10" x14ac:dyDescent="0.2">
      <c r="I765" s="11">
        <v>44592</v>
      </c>
      <c r="J765" s="1">
        <v>110</v>
      </c>
    </row>
    <row r="766" spans="9:10" x14ac:dyDescent="0.2">
      <c r="I766" s="11">
        <v>44593</v>
      </c>
      <c r="J766" s="1">
        <v>110</v>
      </c>
    </row>
    <row r="767" spans="9:10" x14ac:dyDescent="0.2">
      <c r="I767" s="11">
        <v>44594</v>
      </c>
      <c r="J767" s="1">
        <v>110</v>
      </c>
    </row>
    <row r="768" spans="9:10" x14ac:dyDescent="0.2">
      <c r="I768" s="11">
        <v>44595</v>
      </c>
      <c r="J768" s="1">
        <v>110</v>
      </c>
    </row>
    <row r="769" spans="9:10" x14ac:dyDescent="0.2">
      <c r="I769" s="11">
        <v>44596</v>
      </c>
      <c r="J769" s="1">
        <v>110</v>
      </c>
    </row>
    <row r="770" spans="9:10" x14ac:dyDescent="0.2">
      <c r="I770" s="11">
        <v>44597</v>
      </c>
      <c r="J770" s="1">
        <v>110</v>
      </c>
    </row>
    <row r="771" spans="9:10" x14ac:dyDescent="0.2">
      <c r="I771" s="11">
        <v>44598</v>
      </c>
      <c r="J771" s="1">
        <v>110</v>
      </c>
    </row>
    <row r="772" spans="9:10" x14ac:dyDescent="0.2">
      <c r="I772" s="11">
        <v>44599</v>
      </c>
      <c r="J772" s="1">
        <v>111</v>
      </c>
    </row>
    <row r="773" spans="9:10" x14ac:dyDescent="0.2">
      <c r="I773" s="11">
        <v>44600</v>
      </c>
      <c r="J773" s="1">
        <v>111</v>
      </c>
    </row>
    <row r="774" spans="9:10" x14ac:dyDescent="0.2">
      <c r="I774" s="11">
        <v>44601</v>
      </c>
      <c r="J774" s="1">
        <v>111</v>
      </c>
    </row>
    <row r="775" spans="9:10" x14ac:dyDescent="0.2">
      <c r="I775" s="11">
        <v>44602</v>
      </c>
      <c r="J775" s="1">
        <v>111</v>
      </c>
    </row>
    <row r="776" spans="9:10" x14ac:dyDescent="0.2">
      <c r="I776" s="11">
        <v>44603</v>
      </c>
      <c r="J776" s="1">
        <v>111</v>
      </c>
    </row>
    <row r="777" spans="9:10" x14ac:dyDescent="0.2">
      <c r="I777" s="11">
        <v>44604</v>
      </c>
      <c r="J777" s="1">
        <v>111</v>
      </c>
    </row>
    <row r="778" spans="9:10" x14ac:dyDescent="0.2">
      <c r="I778" s="11">
        <v>44605</v>
      </c>
      <c r="J778" s="1">
        <v>111</v>
      </c>
    </row>
    <row r="779" spans="9:10" x14ac:dyDescent="0.2">
      <c r="I779" s="11">
        <v>44606</v>
      </c>
      <c r="J779" s="1">
        <v>112</v>
      </c>
    </row>
    <row r="780" spans="9:10" x14ac:dyDescent="0.2">
      <c r="I780" s="11">
        <v>44607</v>
      </c>
      <c r="J780" s="1">
        <v>112</v>
      </c>
    </row>
    <row r="781" spans="9:10" x14ac:dyDescent="0.2">
      <c r="I781" s="11">
        <v>44608</v>
      </c>
      <c r="J781" s="1">
        <v>112</v>
      </c>
    </row>
    <row r="782" spans="9:10" x14ac:dyDescent="0.2">
      <c r="I782" s="11">
        <v>44609</v>
      </c>
      <c r="J782" s="1">
        <v>112</v>
      </c>
    </row>
    <row r="783" spans="9:10" x14ac:dyDescent="0.2">
      <c r="I783" s="11">
        <v>44610</v>
      </c>
      <c r="J783" s="1">
        <v>112</v>
      </c>
    </row>
    <row r="784" spans="9:10" x14ac:dyDescent="0.2">
      <c r="I784" s="11">
        <v>44611</v>
      </c>
      <c r="J784" s="1">
        <v>112</v>
      </c>
    </row>
    <row r="785" spans="9:10" x14ac:dyDescent="0.2">
      <c r="I785" s="11">
        <v>44612</v>
      </c>
      <c r="J785" s="1">
        <v>112</v>
      </c>
    </row>
    <row r="786" spans="9:10" x14ac:dyDescent="0.2">
      <c r="I786" s="11">
        <v>44613</v>
      </c>
      <c r="J786" s="1">
        <v>113</v>
      </c>
    </row>
    <row r="787" spans="9:10" x14ac:dyDescent="0.2">
      <c r="I787" s="11">
        <v>44614</v>
      </c>
      <c r="J787" s="1">
        <v>113</v>
      </c>
    </row>
    <row r="788" spans="9:10" x14ac:dyDescent="0.2">
      <c r="I788" s="11">
        <v>44615</v>
      </c>
      <c r="J788" s="1">
        <v>113</v>
      </c>
    </row>
    <row r="789" spans="9:10" x14ac:dyDescent="0.2">
      <c r="I789" s="11">
        <v>44616</v>
      </c>
      <c r="J789" s="1">
        <v>113</v>
      </c>
    </row>
    <row r="790" spans="9:10" x14ac:dyDescent="0.2">
      <c r="I790" s="11">
        <v>44617</v>
      </c>
      <c r="J790" s="1">
        <v>113</v>
      </c>
    </row>
    <row r="791" spans="9:10" x14ac:dyDescent="0.2">
      <c r="I791" s="11">
        <v>44618</v>
      </c>
      <c r="J791" s="1">
        <v>113</v>
      </c>
    </row>
    <row r="792" spans="9:10" x14ac:dyDescent="0.2">
      <c r="I792" s="11">
        <v>44619</v>
      </c>
      <c r="J792" s="1">
        <v>113</v>
      </c>
    </row>
    <row r="793" spans="9:10" x14ac:dyDescent="0.2">
      <c r="I793" s="11">
        <v>44620</v>
      </c>
      <c r="J793" s="1">
        <v>114</v>
      </c>
    </row>
    <row r="794" spans="9:10" x14ac:dyDescent="0.2">
      <c r="I794" s="11">
        <v>44621</v>
      </c>
      <c r="J794" s="1">
        <v>114</v>
      </c>
    </row>
    <row r="795" spans="9:10" x14ac:dyDescent="0.2">
      <c r="I795" s="11">
        <v>44622</v>
      </c>
      <c r="J795" s="1">
        <v>114</v>
      </c>
    </row>
    <row r="796" spans="9:10" x14ac:dyDescent="0.2">
      <c r="I796" s="11">
        <v>44623</v>
      </c>
      <c r="J796" s="1">
        <v>114</v>
      </c>
    </row>
    <row r="797" spans="9:10" x14ac:dyDescent="0.2">
      <c r="I797" s="11">
        <v>44624</v>
      </c>
      <c r="J797" s="1">
        <v>114</v>
      </c>
    </row>
    <row r="798" spans="9:10" x14ac:dyDescent="0.2">
      <c r="I798" s="11">
        <v>44625</v>
      </c>
      <c r="J798" s="1">
        <v>114</v>
      </c>
    </row>
    <row r="799" spans="9:10" x14ac:dyDescent="0.2">
      <c r="I799" s="11">
        <v>44626</v>
      </c>
      <c r="J799" s="1">
        <v>114</v>
      </c>
    </row>
    <row r="800" spans="9:10" x14ac:dyDescent="0.2">
      <c r="I800" s="11">
        <v>44627</v>
      </c>
      <c r="J800" s="1">
        <v>115</v>
      </c>
    </row>
    <row r="801" spans="9:10" x14ac:dyDescent="0.2">
      <c r="I801" s="11">
        <v>44628</v>
      </c>
      <c r="J801" s="1">
        <v>115</v>
      </c>
    </row>
    <row r="802" spans="9:10" x14ac:dyDescent="0.2">
      <c r="I802" s="11">
        <v>44629</v>
      </c>
      <c r="J802" s="1">
        <v>115</v>
      </c>
    </row>
    <row r="803" spans="9:10" x14ac:dyDescent="0.2">
      <c r="I803" s="11">
        <v>44630</v>
      </c>
      <c r="J803" s="1">
        <v>115</v>
      </c>
    </row>
    <row r="804" spans="9:10" x14ac:dyDescent="0.2">
      <c r="I804" s="11">
        <v>44631</v>
      </c>
      <c r="J804" s="1">
        <v>115</v>
      </c>
    </row>
    <row r="805" spans="9:10" x14ac:dyDescent="0.2">
      <c r="I805" s="11">
        <v>44632</v>
      </c>
      <c r="J805" s="1">
        <v>115</v>
      </c>
    </row>
    <row r="806" spans="9:10" x14ac:dyDescent="0.2">
      <c r="I806" s="11">
        <v>44633</v>
      </c>
      <c r="J806" s="1">
        <v>115</v>
      </c>
    </row>
    <row r="807" spans="9:10" x14ac:dyDescent="0.2">
      <c r="I807" s="11">
        <v>44634</v>
      </c>
      <c r="J807" s="1">
        <v>116</v>
      </c>
    </row>
    <row r="808" spans="9:10" x14ac:dyDescent="0.2">
      <c r="I808" s="11">
        <v>44635</v>
      </c>
      <c r="J808" s="1">
        <v>116</v>
      </c>
    </row>
    <row r="809" spans="9:10" x14ac:dyDescent="0.2">
      <c r="I809" s="11">
        <v>44636</v>
      </c>
      <c r="J809" s="1">
        <v>116</v>
      </c>
    </row>
    <row r="810" spans="9:10" x14ac:dyDescent="0.2">
      <c r="I810" s="11">
        <v>44637</v>
      </c>
      <c r="J810" s="1">
        <v>116</v>
      </c>
    </row>
    <row r="811" spans="9:10" x14ac:dyDescent="0.2">
      <c r="I811" s="11">
        <v>44638</v>
      </c>
      <c r="J811" s="1">
        <v>116</v>
      </c>
    </row>
    <row r="812" spans="9:10" x14ac:dyDescent="0.2">
      <c r="I812" s="11">
        <v>44639</v>
      </c>
      <c r="J812" s="1">
        <v>116</v>
      </c>
    </row>
    <row r="813" spans="9:10" x14ac:dyDescent="0.2">
      <c r="I813" s="11">
        <v>44640</v>
      </c>
      <c r="J813" s="1">
        <v>116</v>
      </c>
    </row>
    <row r="814" spans="9:10" x14ac:dyDescent="0.2">
      <c r="I814" s="11">
        <v>44641</v>
      </c>
      <c r="J814" s="1">
        <v>117</v>
      </c>
    </row>
    <row r="815" spans="9:10" x14ac:dyDescent="0.2">
      <c r="I815" s="11">
        <v>44642</v>
      </c>
      <c r="J815" s="1">
        <v>117</v>
      </c>
    </row>
    <row r="816" spans="9:10" x14ac:dyDescent="0.2">
      <c r="I816" s="11">
        <v>44643</v>
      </c>
      <c r="J816" s="1">
        <v>117</v>
      </c>
    </row>
    <row r="817" spans="9:10" x14ac:dyDescent="0.2">
      <c r="I817" s="11">
        <v>44644</v>
      </c>
      <c r="J817" s="1">
        <v>117</v>
      </c>
    </row>
    <row r="818" spans="9:10" x14ac:dyDescent="0.2">
      <c r="I818" s="11">
        <v>44645</v>
      </c>
      <c r="J818" s="1">
        <v>117</v>
      </c>
    </row>
    <row r="819" spans="9:10" x14ac:dyDescent="0.2">
      <c r="I819" s="11">
        <v>44646</v>
      </c>
      <c r="J819" s="1">
        <v>117</v>
      </c>
    </row>
    <row r="820" spans="9:10" x14ac:dyDescent="0.2">
      <c r="I820" s="11">
        <v>44647</v>
      </c>
      <c r="J820" s="1">
        <v>117</v>
      </c>
    </row>
    <row r="821" spans="9:10" x14ac:dyDescent="0.2">
      <c r="I821" s="11">
        <v>44648</v>
      </c>
      <c r="J821" s="1">
        <v>118</v>
      </c>
    </row>
    <row r="822" spans="9:10" x14ac:dyDescent="0.2">
      <c r="I822" s="11">
        <v>44649</v>
      </c>
      <c r="J822" s="1">
        <v>118</v>
      </c>
    </row>
    <row r="823" spans="9:10" x14ac:dyDescent="0.2">
      <c r="I823" s="11">
        <v>44650</v>
      </c>
      <c r="J823" s="1">
        <v>118</v>
      </c>
    </row>
    <row r="824" spans="9:10" x14ac:dyDescent="0.2">
      <c r="I824" s="11">
        <v>44651</v>
      </c>
      <c r="J824" s="1">
        <v>118</v>
      </c>
    </row>
    <row r="825" spans="9:10" x14ac:dyDescent="0.2">
      <c r="I825" s="11">
        <v>44652</v>
      </c>
      <c r="J825" s="1">
        <v>118</v>
      </c>
    </row>
    <row r="826" spans="9:10" x14ac:dyDescent="0.2">
      <c r="I826" s="11">
        <v>44653</v>
      </c>
      <c r="J826" s="1">
        <v>118</v>
      </c>
    </row>
    <row r="827" spans="9:10" x14ac:dyDescent="0.2">
      <c r="I827" s="11">
        <v>44654</v>
      </c>
      <c r="J827" s="1">
        <v>118</v>
      </c>
    </row>
    <row r="828" spans="9:10" x14ac:dyDescent="0.2">
      <c r="I828" s="11">
        <v>44655</v>
      </c>
      <c r="J828" s="1">
        <v>119</v>
      </c>
    </row>
    <row r="829" spans="9:10" x14ac:dyDescent="0.2">
      <c r="I829" s="11">
        <v>44656</v>
      </c>
      <c r="J829" s="1">
        <v>119</v>
      </c>
    </row>
    <row r="830" spans="9:10" x14ac:dyDescent="0.2">
      <c r="I830" s="11">
        <v>44657</v>
      </c>
      <c r="J830" s="1">
        <v>119</v>
      </c>
    </row>
    <row r="831" spans="9:10" x14ac:dyDescent="0.2">
      <c r="I831" s="11">
        <v>44658</v>
      </c>
      <c r="J831" s="1">
        <v>119</v>
      </c>
    </row>
    <row r="832" spans="9:10" x14ac:dyDescent="0.2">
      <c r="I832" s="11">
        <v>44659</v>
      </c>
      <c r="J832" s="1">
        <v>119</v>
      </c>
    </row>
    <row r="833" spans="9:10" x14ac:dyDescent="0.2">
      <c r="I833" s="11">
        <v>44660</v>
      </c>
      <c r="J833" s="1">
        <v>119</v>
      </c>
    </row>
    <row r="834" spans="9:10" x14ac:dyDescent="0.2">
      <c r="I834" s="11">
        <v>44661</v>
      </c>
      <c r="J834" s="1">
        <v>119</v>
      </c>
    </row>
    <row r="835" spans="9:10" x14ac:dyDescent="0.2">
      <c r="I835" s="11">
        <v>44662</v>
      </c>
      <c r="J835" s="1">
        <v>120</v>
      </c>
    </row>
    <row r="836" spans="9:10" x14ac:dyDescent="0.2">
      <c r="I836" s="11">
        <v>44663</v>
      </c>
      <c r="J836" s="1">
        <v>120</v>
      </c>
    </row>
    <row r="837" spans="9:10" x14ac:dyDescent="0.2">
      <c r="I837" s="11">
        <v>44664</v>
      </c>
      <c r="J837" s="1">
        <v>120</v>
      </c>
    </row>
    <row r="838" spans="9:10" x14ac:dyDescent="0.2">
      <c r="I838" s="11">
        <v>44665</v>
      </c>
      <c r="J838" s="1">
        <v>120</v>
      </c>
    </row>
    <row r="839" spans="9:10" x14ac:dyDescent="0.2">
      <c r="I839" s="11">
        <v>44666</v>
      </c>
      <c r="J839" s="1">
        <v>120</v>
      </c>
    </row>
    <row r="840" spans="9:10" x14ac:dyDescent="0.2">
      <c r="I840" s="11">
        <v>44667</v>
      </c>
      <c r="J840" s="1">
        <v>120</v>
      </c>
    </row>
    <row r="841" spans="9:10" x14ac:dyDescent="0.2">
      <c r="I841" s="11">
        <v>44668</v>
      </c>
      <c r="J841" s="1">
        <v>120</v>
      </c>
    </row>
    <row r="842" spans="9:10" x14ac:dyDescent="0.2">
      <c r="I842" s="11">
        <v>44669</v>
      </c>
      <c r="J842" s="1">
        <v>121</v>
      </c>
    </row>
    <row r="843" spans="9:10" x14ac:dyDescent="0.2">
      <c r="I843" s="11">
        <v>44670</v>
      </c>
      <c r="J843" s="1">
        <v>121</v>
      </c>
    </row>
    <row r="844" spans="9:10" x14ac:dyDescent="0.2">
      <c r="I844" s="11">
        <v>44671</v>
      </c>
      <c r="J844" s="1">
        <v>121</v>
      </c>
    </row>
    <row r="845" spans="9:10" x14ac:dyDescent="0.2">
      <c r="I845" s="11">
        <v>44672</v>
      </c>
      <c r="J845" s="1">
        <v>121</v>
      </c>
    </row>
    <row r="846" spans="9:10" x14ac:dyDescent="0.2">
      <c r="I846" s="11">
        <v>44673</v>
      </c>
      <c r="J846" s="1">
        <v>121</v>
      </c>
    </row>
    <row r="847" spans="9:10" x14ac:dyDescent="0.2">
      <c r="I847" s="11">
        <v>44674</v>
      </c>
      <c r="J847" s="1">
        <v>121</v>
      </c>
    </row>
    <row r="848" spans="9:10" x14ac:dyDescent="0.2">
      <c r="I848" s="11">
        <v>44675</v>
      </c>
      <c r="J848" s="1">
        <v>121</v>
      </c>
    </row>
    <row r="849" spans="9:10" x14ac:dyDescent="0.2">
      <c r="I849" s="11">
        <v>44676</v>
      </c>
      <c r="J849" s="1">
        <v>122</v>
      </c>
    </row>
    <row r="850" spans="9:10" x14ac:dyDescent="0.2">
      <c r="I850" s="11">
        <v>44677</v>
      </c>
      <c r="J850" s="1">
        <v>122</v>
      </c>
    </row>
    <row r="851" spans="9:10" x14ac:dyDescent="0.2">
      <c r="I851" s="11">
        <v>44678</v>
      </c>
      <c r="J851" s="1">
        <v>122</v>
      </c>
    </row>
    <row r="852" spans="9:10" x14ac:dyDescent="0.2">
      <c r="I852" s="11">
        <v>44679</v>
      </c>
      <c r="J852" s="1">
        <v>122</v>
      </c>
    </row>
    <row r="853" spans="9:10" x14ac:dyDescent="0.2">
      <c r="I853" s="11">
        <v>44680</v>
      </c>
      <c r="J853" s="1">
        <v>122</v>
      </c>
    </row>
    <row r="854" spans="9:10" x14ac:dyDescent="0.2">
      <c r="I854" s="11">
        <v>44681</v>
      </c>
      <c r="J854" s="1">
        <v>122</v>
      </c>
    </row>
    <row r="855" spans="9:10" x14ac:dyDescent="0.2">
      <c r="I855" s="11">
        <v>44682</v>
      </c>
      <c r="J855" s="1">
        <v>122</v>
      </c>
    </row>
    <row r="856" spans="9:10" x14ac:dyDescent="0.2">
      <c r="I856" s="11">
        <v>44683</v>
      </c>
      <c r="J856" s="1">
        <v>123</v>
      </c>
    </row>
    <row r="857" spans="9:10" x14ac:dyDescent="0.2">
      <c r="I857" s="11">
        <v>44684</v>
      </c>
      <c r="J857" s="1">
        <v>123</v>
      </c>
    </row>
    <row r="858" spans="9:10" x14ac:dyDescent="0.2">
      <c r="I858" s="11">
        <v>44685</v>
      </c>
      <c r="J858" s="1">
        <v>123</v>
      </c>
    </row>
    <row r="859" spans="9:10" x14ac:dyDescent="0.2">
      <c r="I859" s="11">
        <v>44686</v>
      </c>
      <c r="J859" s="1">
        <v>123</v>
      </c>
    </row>
    <row r="860" spans="9:10" x14ac:dyDescent="0.2">
      <c r="I860" s="11">
        <v>44687</v>
      </c>
      <c r="J860" s="1">
        <v>123</v>
      </c>
    </row>
    <row r="861" spans="9:10" x14ac:dyDescent="0.2">
      <c r="I861" s="11">
        <v>44688</v>
      </c>
      <c r="J861" s="1">
        <v>123</v>
      </c>
    </row>
    <row r="862" spans="9:10" x14ac:dyDescent="0.2">
      <c r="I862" s="11">
        <v>44689</v>
      </c>
      <c r="J862" s="1">
        <v>123</v>
      </c>
    </row>
    <row r="863" spans="9:10" x14ac:dyDescent="0.2">
      <c r="I863" s="11">
        <v>44690</v>
      </c>
      <c r="J863" s="1">
        <v>124</v>
      </c>
    </row>
    <row r="864" spans="9:10" x14ac:dyDescent="0.2">
      <c r="I864" s="11">
        <v>44691</v>
      </c>
      <c r="J864" s="1">
        <v>124</v>
      </c>
    </row>
    <row r="865" spans="9:10" x14ac:dyDescent="0.2">
      <c r="I865" s="11">
        <v>44692</v>
      </c>
      <c r="J865" s="1">
        <v>124</v>
      </c>
    </row>
    <row r="866" spans="9:10" x14ac:dyDescent="0.2">
      <c r="I866" s="11">
        <v>44693</v>
      </c>
      <c r="J866" s="1">
        <v>124</v>
      </c>
    </row>
    <row r="867" spans="9:10" x14ac:dyDescent="0.2">
      <c r="I867" s="11">
        <v>44694</v>
      </c>
      <c r="J867" s="1">
        <v>124</v>
      </c>
    </row>
    <row r="868" spans="9:10" x14ac:dyDescent="0.2">
      <c r="I868" s="11">
        <v>44695</v>
      </c>
      <c r="J868" s="1">
        <v>124</v>
      </c>
    </row>
    <row r="869" spans="9:10" x14ac:dyDescent="0.2">
      <c r="I869" s="11">
        <v>44696</v>
      </c>
      <c r="J869" s="1">
        <v>124</v>
      </c>
    </row>
    <row r="870" spans="9:10" x14ac:dyDescent="0.2">
      <c r="I870" s="11">
        <v>44697</v>
      </c>
      <c r="J870" s="1">
        <v>125</v>
      </c>
    </row>
    <row r="871" spans="9:10" x14ac:dyDescent="0.2">
      <c r="I871" s="11">
        <v>44698</v>
      </c>
      <c r="J871" s="1">
        <v>125</v>
      </c>
    </row>
    <row r="872" spans="9:10" x14ac:dyDescent="0.2">
      <c r="I872" s="11">
        <v>44699</v>
      </c>
      <c r="J872" s="1">
        <v>125</v>
      </c>
    </row>
    <row r="873" spans="9:10" x14ac:dyDescent="0.2">
      <c r="I873" s="11">
        <v>44700</v>
      </c>
      <c r="J873" s="1">
        <v>125</v>
      </c>
    </row>
    <row r="874" spans="9:10" x14ac:dyDescent="0.2">
      <c r="I874" s="11">
        <v>44701</v>
      </c>
      <c r="J874" s="1">
        <v>125</v>
      </c>
    </row>
    <row r="875" spans="9:10" x14ac:dyDescent="0.2">
      <c r="I875" s="11">
        <v>44702</v>
      </c>
      <c r="J875" s="1">
        <v>125</v>
      </c>
    </row>
    <row r="876" spans="9:10" x14ac:dyDescent="0.2">
      <c r="I876" s="11">
        <v>44703</v>
      </c>
      <c r="J876" s="1">
        <v>125</v>
      </c>
    </row>
    <row r="877" spans="9:10" x14ac:dyDescent="0.2">
      <c r="I877" s="11">
        <v>44704</v>
      </c>
      <c r="J877" s="1">
        <v>126</v>
      </c>
    </row>
    <row r="878" spans="9:10" x14ac:dyDescent="0.2">
      <c r="I878" s="11">
        <v>44705</v>
      </c>
      <c r="J878" s="1">
        <v>126</v>
      </c>
    </row>
    <row r="879" spans="9:10" x14ac:dyDescent="0.2">
      <c r="I879" s="11">
        <v>44706</v>
      </c>
      <c r="J879" s="1">
        <v>126</v>
      </c>
    </row>
    <row r="880" spans="9:10" x14ac:dyDescent="0.2">
      <c r="I880" s="11">
        <v>44707</v>
      </c>
      <c r="J880" s="1">
        <v>126</v>
      </c>
    </row>
    <row r="881" spans="9:10" x14ac:dyDescent="0.2">
      <c r="I881" s="11">
        <v>44708</v>
      </c>
      <c r="J881" s="1">
        <v>126</v>
      </c>
    </row>
    <row r="882" spans="9:10" x14ac:dyDescent="0.2">
      <c r="I882" s="11">
        <v>44709</v>
      </c>
      <c r="J882" s="1">
        <v>126</v>
      </c>
    </row>
    <row r="883" spans="9:10" x14ac:dyDescent="0.2">
      <c r="I883" s="11">
        <v>44710</v>
      </c>
      <c r="J883" s="1">
        <v>126</v>
      </c>
    </row>
    <row r="884" spans="9:10" x14ac:dyDescent="0.2">
      <c r="I884" s="11">
        <v>44711</v>
      </c>
      <c r="J884" s="1">
        <v>127</v>
      </c>
    </row>
    <row r="885" spans="9:10" x14ac:dyDescent="0.2">
      <c r="I885" s="11">
        <v>44712</v>
      </c>
      <c r="J885" s="1">
        <v>127</v>
      </c>
    </row>
    <row r="886" spans="9:10" x14ac:dyDescent="0.2">
      <c r="I886" s="11">
        <v>44713</v>
      </c>
      <c r="J886" s="1">
        <v>127</v>
      </c>
    </row>
    <row r="887" spans="9:10" x14ac:dyDescent="0.2">
      <c r="I887" s="11">
        <v>44714</v>
      </c>
      <c r="J887" s="1">
        <v>127</v>
      </c>
    </row>
    <row r="888" spans="9:10" x14ac:dyDescent="0.2">
      <c r="I888" s="11">
        <v>44715</v>
      </c>
      <c r="J888" s="1">
        <v>127</v>
      </c>
    </row>
    <row r="889" spans="9:10" x14ac:dyDescent="0.2">
      <c r="I889" s="11">
        <v>44716</v>
      </c>
      <c r="J889" s="1">
        <v>127</v>
      </c>
    </row>
    <row r="890" spans="9:10" x14ac:dyDescent="0.2">
      <c r="I890" s="11">
        <v>44717</v>
      </c>
      <c r="J890" s="1">
        <v>127</v>
      </c>
    </row>
    <row r="891" spans="9:10" x14ac:dyDescent="0.2">
      <c r="I891" s="11">
        <v>44718</v>
      </c>
      <c r="J891" s="1">
        <v>128</v>
      </c>
    </row>
    <row r="892" spans="9:10" x14ac:dyDescent="0.2">
      <c r="I892" s="11">
        <v>44719</v>
      </c>
      <c r="J892" s="1">
        <v>128</v>
      </c>
    </row>
    <row r="893" spans="9:10" x14ac:dyDescent="0.2">
      <c r="I893" s="11">
        <v>44720</v>
      </c>
      <c r="J893" s="1">
        <v>128</v>
      </c>
    </row>
    <row r="894" spans="9:10" x14ac:dyDescent="0.2">
      <c r="I894" s="11">
        <v>44721</v>
      </c>
      <c r="J894" s="1">
        <v>128</v>
      </c>
    </row>
    <row r="895" spans="9:10" x14ac:dyDescent="0.2">
      <c r="I895" s="11">
        <v>44722</v>
      </c>
      <c r="J895" s="1">
        <v>128</v>
      </c>
    </row>
    <row r="896" spans="9:10" x14ac:dyDescent="0.2">
      <c r="I896" s="11">
        <v>44723</v>
      </c>
      <c r="J896" s="1">
        <v>128</v>
      </c>
    </row>
    <row r="897" spans="9:10" x14ac:dyDescent="0.2">
      <c r="I897" s="11">
        <v>44724</v>
      </c>
      <c r="J897" s="1">
        <v>128</v>
      </c>
    </row>
    <row r="898" spans="9:10" x14ac:dyDescent="0.2">
      <c r="I898" s="11">
        <v>44725</v>
      </c>
      <c r="J898" s="1">
        <v>129</v>
      </c>
    </row>
    <row r="899" spans="9:10" x14ac:dyDescent="0.2">
      <c r="I899" s="11">
        <v>44726</v>
      </c>
      <c r="J899" s="1">
        <v>129</v>
      </c>
    </row>
    <row r="900" spans="9:10" x14ac:dyDescent="0.2">
      <c r="I900" s="11">
        <v>44727</v>
      </c>
      <c r="J900" s="1">
        <v>129</v>
      </c>
    </row>
    <row r="901" spans="9:10" x14ac:dyDescent="0.2">
      <c r="I901" s="11">
        <v>44728</v>
      </c>
      <c r="J901" s="1">
        <v>129</v>
      </c>
    </row>
    <row r="902" spans="9:10" x14ac:dyDescent="0.2">
      <c r="I902" s="11">
        <v>44729</v>
      </c>
      <c r="J902" s="1">
        <v>129</v>
      </c>
    </row>
    <row r="903" spans="9:10" x14ac:dyDescent="0.2">
      <c r="I903" s="11">
        <v>44730</v>
      </c>
      <c r="J903" s="1">
        <v>129</v>
      </c>
    </row>
    <row r="904" spans="9:10" x14ac:dyDescent="0.2">
      <c r="I904" s="11">
        <v>44731</v>
      </c>
      <c r="J904" s="1">
        <v>129</v>
      </c>
    </row>
    <row r="905" spans="9:10" x14ac:dyDescent="0.2">
      <c r="I905" s="11">
        <v>44732</v>
      </c>
      <c r="J905" s="1">
        <v>130</v>
      </c>
    </row>
    <row r="906" spans="9:10" x14ac:dyDescent="0.2">
      <c r="I906" s="11">
        <v>44733</v>
      </c>
      <c r="J906" s="1">
        <v>130</v>
      </c>
    </row>
    <row r="907" spans="9:10" x14ac:dyDescent="0.2">
      <c r="I907" s="11">
        <v>44734</v>
      </c>
      <c r="J907" s="1">
        <v>130</v>
      </c>
    </row>
    <row r="908" spans="9:10" x14ac:dyDescent="0.2">
      <c r="I908" s="11">
        <v>44735</v>
      </c>
      <c r="J908" s="1">
        <v>130</v>
      </c>
    </row>
    <row r="909" spans="9:10" x14ac:dyDescent="0.2">
      <c r="I909" s="11">
        <v>44736</v>
      </c>
      <c r="J909" s="1">
        <v>130</v>
      </c>
    </row>
    <row r="910" spans="9:10" x14ac:dyDescent="0.2">
      <c r="I910" s="11">
        <v>44737</v>
      </c>
      <c r="J910" s="1">
        <v>130</v>
      </c>
    </row>
    <row r="911" spans="9:10" x14ac:dyDescent="0.2">
      <c r="I911" s="11">
        <v>44738</v>
      </c>
      <c r="J911" s="1">
        <v>130</v>
      </c>
    </row>
    <row r="912" spans="9:10" x14ac:dyDescent="0.2">
      <c r="I912" s="11">
        <v>44739</v>
      </c>
      <c r="J912" s="1">
        <v>131</v>
      </c>
    </row>
    <row r="913" spans="9:10" x14ac:dyDescent="0.2">
      <c r="I913" s="11">
        <v>44740</v>
      </c>
      <c r="J913" s="1">
        <v>131</v>
      </c>
    </row>
    <row r="914" spans="9:10" x14ac:dyDescent="0.2">
      <c r="I914" s="11">
        <v>44741</v>
      </c>
      <c r="J914" s="1">
        <v>131</v>
      </c>
    </row>
    <row r="915" spans="9:10" x14ac:dyDescent="0.2">
      <c r="I915" s="11">
        <v>44742</v>
      </c>
      <c r="J915" s="1">
        <v>131</v>
      </c>
    </row>
    <row r="916" spans="9:10" x14ac:dyDescent="0.2">
      <c r="I916" s="11">
        <v>44743</v>
      </c>
      <c r="J916" s="1">
        <v>131</v>
      </c>
    </row>
    <row r="917" spans="9:10" x14ac:dyDescent="0.2">
      <c r="I917" s="11">
        <v>44744</v>
      </c>
      <c r="J917" s="1">
        <v>131</v>
      </c>
    </row>
    <row r="918" spans="9:10" x14ac:dyDescent="0.2">
      <c r="I918" s="11">
        <v>44745</v>
      </c>
      <c r="J918" s="1">
        <v>131</v>
      </c>
    </row>
    <row r="919" spans="9:10" x14ac:dyDescent="0.2">
      <c r="I919" s="11">
        <v>44746</v>
      </c>
      <c r="J919" s="1">
        <v>132</v>
      </c>
    </row>
    <row r="920" spans="9:10" x14ac:dyDescent="0.2">
      <c r="I920" s="11">
        <v>44747</v>
      </c>
      <c r="J920" s="1">
        <v>132</v>
      </c>
    </row>
    <row r="921" spans="9:10" x14ac:dyDescent="0.2">
      <c r="I921" s="11">
        <v>44748</v>
      </c>
      <c r="J921" s="1">
        <v>132</v>
      </c>
    </row>
    <row r="922" spans="9:10" x14ac:dyDescent="0.2">
      <c r="I922" s="11">
        <v>44749</v>
      </c>
      <c r="J922" s="1">
        <v>132</v>
      </c>
    </row>
    <row r="923" spans="9:10" x14ac:dyDescent="0.2">
      <c r="I923" s="11">
        <v>44750</v>
      </c>
      <c r="J923" s="1">
        <v>132</v>
      </c>
    </row>
    <row r="924" spans="9:10" x14ac:dyDescent="0.2">
      <c r="I924" s="11">
        <v>44751</v>
      </c>
      <c r="J924" s="1">
        <v>132</v>
      </c>
    </row>
    <row r="925" spans="9:10" x14ac:dyDescent="0.2">
      <c r="I925" s="11">
        <v>44752</v>
      </c>
      <c r="J925" s="1">
        <v>132</v>
      </c>
    </row>
    <row r="926" spans="9:10" x14ac:dyDescent="0.2">
      <c r="I926" s="11">
        <v>44753</v>
      </c>
      <c r="J926" s="1">
        <v>133</v>
      </c>
    </row>
    <row r="927" spans="9:10" x14ac:dyDescent="0.2">
      <c r="I927" s="11">
        <v>44754</v>
      </c>
      <c r="J927" s="1">
        <v>133</v>
      </c>
    </row>
    <row r="928" spans="9:10" x14ac:dyDescent="0.2">
      <c r="I928" s="11">
        <v>44755</v>
      </c>
      <c r="J928" s="1">
        <v>133</v>
      </c>
    </row>
    <row r="929" spans="9:10" x14ac:dyDescent="0.2">
      <c r="I929" s="11">
        <v>44756</v>
      </c>
      <c r="J929" s="1">
        <v>133</v>
      </c>
    </row>
    <row r="930" spans="9:10" x14ac:dyDescent="0.2">
      <c r="I930" s="11">
        <v>44757</v>
      </c>
      <c r="J930" s="1">
        <v>133</v>
      </c>
    </row>
    <row r="931" spans="9:10" x14ac:dyDescent="0.2">
      <c r="I931" s="11">
        <v>44758</v>
      </c>
      <c r="J931" s="1">
        <v>133</v>
      </c>
    </row>
    <row r="932" spans="9:10" x14ac:dyDescent="0.2">
      <c r="I932" s="11">
        <v>44759</v>
      </c>
      <c r="J932" s="1">
        <v>133</v>
      </c>
    </row>
    <row r="933" spans="9:10" x14ac:dyDescent="0.2">
      <c r="I933" s="11">
        <v>44760</v>
      </c>
      <c r="J933" s="1">
        <v>134</v>
      </c>
    </row>
    <row r="934" spans="9:10" x14ac:dyDescent="0.2">
      <c r="I934" s="11">
        <v>44761</v>
      </c>
      <c r="J934" s="1">
        <v>134</v>
      </c>
    </row>
    <row r="935" spans="9:10" x14ac:dyDescent="0.2">
      <c r="I935" s="11">
        <v>44762</v>
      </c>
      <c r="J935" s="1">
        <v>134</v>
      </c>
    </row>
    <row r="936" spans="9:10" x14ac:dyDescent="0.2">
      <c r="I936" s="11">
        <v>44763</v>
      </c>
      <c r="J936" s="1">
        <v>134</v>
      </c>
    </row>
    <row r="937" spans="9:10" x14ac:dyDescent="0.2">
      <c r="I937" s="11">
        <v>44764</v>
      </c>
      <c r="J937" s="1">
        <v>134</v>
      </c>
    </row>
    <row r="938" spans="9:10" x14ac:dyDescent="0.2">
      <c r="I938" s="11">
        <v>44765</v>
      </c>
      <c r="J938" s="1">
        <v>134</v>
      </c>
    </row>
    <row r="939" spans="9:10" x14ac:dyDescent="0.2">
      <c r="I939" s="11">
        <v>44766</v>
      </c>
      <c r="J939" s="1">
        <v>134</v>
      </c>
    </row>
    <row r="940" spans="9:10" x14ac:dyDescent="0.2">
      <c r="I940" s="11">
        <v>44767</v>
      </c>
      <c r="J940" s="1">
        <v>135</v>
      </c>
    </row>
    <row r="941" spans="9:10" x14ac:dyDescent="0.2">
      <c r="I941" s="11">
        <v>44768</v>
      </c>
      <c r="J941" s="1">
        <v>135</v>
      </c>
    </row>
    <row r="942" spans="9:10" x14ac:dyDescent="0.2">
      <c r="I942" s="11">
        <v>44769</v>
      </c>
      <c r="J942" s="1">
        <v>135</v>
      </c>
    </row>
    <row r="943" spans="9:10" x14ac:dyDescent="0.2">
      <c r="I943" s="11">
        <v>44770</v>
      </c>
      <c r="J943" s="1">
        <v>135</v>
      </c>
    </row>
    <row r="944" spans="9:10" x14ac:dyDescent="0.2">
      <c r="I944" s="11">
        <v>44771</v>
      </c>
      <c r="J944" s="1">
        <v>135</v>
      </c>
    </row>
    <row r="945" spans="9:10" x14ac:dyDescent="0.2">
      <c r="I945" s="11">
        <v>44772</v>
      </c>
      <c r="J945" s="1">
        <v>135</v>
      </c>
    </row>
    <row r="946" spans="9:10" x14ac:dyDescent="0.2">
      <c r="I946" s="11">
        <v>44773</v>
      </c>
      <c r="J946" s="1">
        <v>135</v>
      </c>
    </row>
    <row r="947" spans="9:10" x14ac:dyDescent="0.2">
      <c r="I947" s="11">
        <v>44774</v>
      </c>
      <c r="J947" s="1">
        <v>136</v>
      </c>
    </row>
    <row r="948" spans="9:10" x14ac:dyDescent="0.2">
      <c r="I948" s="11">
        <v>44775</v>
      </c>
      <c r="J948" s="1">
        <v>136</v>
      </c>
    </row>
    <row r="949" spans="9:10" x14ac:dyDescent="0.2">
      <c r="I949" s="11">
        <v>44776</v>
      </c>
      <c r="J949" s="1">
        <v>136</v>
      </c>
    </row>
    <row r="950" spans="9:10" x14ac:dyDescent="0.2">
      <c r="I950" s="11">
        <v>44777</v>
      </c>
      <c r="J950" s="1">
        <v>136</v>
      </c>
    </row>
    <row r="951" spans="9:10" x14ac:dyDescent="0.2">
      <c r="I951" s="11">
        <v>44778</v>
      </c>
      <c r="J951" s="1">
        <v>136</v>
      </c>
    </row>
    <row r="952" spans="9:10" x14ac:dyDescent="0.2">
      <c r="I952" s="11">
        <v>44779</v>
      </c>
      <c r="J952" s="1">
        <v>136</v>
      </c>
    </row>
    <row r="953" spans="9:10" x14ac:dyDescent="0.2">
      <c r="I953" s="11">
        <v>44780</v>
      </c>
      <c r="J953" s="1">
        <v>136</v>
      </c>
    </row>
    <row r="954" spans="9:10" x14ac:dyDescent="0.2">
      <c r="I954" s="11">
        <v>44781</v>
      </c>
      <c r="J954" s="1">
        <v>137</v>
      </c>
    </row>
    <row r="955" spans="9:10" x14ac:dyDescent="0.2">
      <c r="I955" s="11">
        <v>44782</v>
      </c>
      <c r="J955" s="1">
        <v>137</v>
      </c>
    </row>
    <row r="956" spans="9:10" x14ac:dyDescent="0.2">
      <c r="I956" s="11">
        <v>44783</v>
      </c>
      <c r="J956" s="1">
        <v>137</v>
      </c>
    </row>
    <row r="957" spans="9:10" x14ac:dyDescent="0.2">
      <c r="I957" s="11">
        <v>44784</v>
      </c>
      <c r="J957" s="1">
        <v>137</v>
      </c>
    </row>
    <row r="958" spans="9:10" x14ac:dyDescent="0.2">
      <c r="I958" s="11">
        <v>44785</v>
      </c>
      <c r="J958" s="1">
        <v>137</v>
      </c>
    </row>
    <row r="959" spans="9:10" x14ac:dyDescent="0.2">
      <c r="I959" s="11">
        <v>44786</v>
      </c>
      <c r="J959" s="1">
        <v>137</v>
      </c>
    </row>
    <row r="960" spans="9:10" x14ac:dyDescent="0.2">
      <c r="I960" s="11">
        <v>44787</v>
      </c>
      <c r="J960" s="1">
        <v>137</v>
      </c>
    </row>
    <row r="961" spans="9:10" x14ac:dyDescent="0.2">
      <c r="I961" s="11">
        <v>44788</v>
      </c>
      <c r="J961" s="1">
        <v>138</v>
      </c>
    </row>
    <row r="962" spans="9:10" x14ac:dyDescent="0.2">
      <c r="I962" s="11">
        <v>44789</v>
      </c>
      <c r="J962" s="1">
        <v>138</v>
      </c>
    </row>
    <row r="963" spans="9:10" x14ac:dyDescent="0.2">
      <c r="I963" s="11">
        <v>44790</v>
      </c>
      <c r="J963" s="1">
        <v>138</v>
      </c>
    </row>
    <row r="964" spans="9:10" x14ac:dyDescent="0.2">
      <c r="I964" s="11">
        <v>44791</v>
      </c>
      <c r="J964" s="1">
        <v>138</v>
      </c>
    </row>
    <row r="965" spans="9:10" x14ac:dyDescent="0.2">
      <c r="I965" s="11">
        <v>44792</v>
      </c>
      <c r="J965" s="1">
        <v>138</v>
      </c>
    </row>
    <row r="966" spans="9:10" x14ac:dyDescent="0.2">
      <c r="I966" s="11">
        <v>44793</v>
      </c>
      <c r="J966" s="1">
        <v>138</v>
      </c>
    </row>
    <row r="967" spans="9:10" x14ac:dyDescent="0.2">
      <c r="I967" s="11">
        <v>44794</v>
      </c>
      <c r="J967" s="1">
        <v>138</v>
      </c>
    </row>
    <row r="968" spans="9:10" x14ac:dyDescent="0.2">
      <c r="I968" s="11">
        <v>44795</v>
      </c>
      <c r="J968" s="1">
        <v>139</v>
      </c>
    </row>
    <row r="969" spans="9:10" x14ac:dyDescent="0.2">
      <c r="I969" s="11">
        <v>44796</v>
      </c>
      <c r="J969" s="1">
        <v>139</v>
      </c>
    </row>
    <row r="970" spans="9:10" x14ac:dyDescent="0.2">
      <c r="I970" s="11">
        <v>44797</v>
      </c>
      <c r="J970" s="1">
        <v>139</v>
      </c>
    </row>
    <row r="971" spans="9:10" x14ac:dyDescent="0.2">
      <c r="I971" s="11">
        <v>44798</v>
      </c>
      <c r="J971" s="1">
        <v>139</v>
      </c>
    </row>
    <row r="972" spans="9:10" x14ac:dyDescent="0.2">
      <c r="I972" s="11">
        <v>44799</v>
      </c>
      <c r="J972" s="1">
        <v>139</v>
      </c>
    </row>
    <row r="973" spans="9:10" x14ac:dyDescent="0.2">
      <c r="I973" s="11">
        <v>44800</v>
      </c>
      <c r="J973" s="1">
        <v>139</v>
      </c>
    </row>
    <row r="974" spans="9:10" x14ac:dyDescent="0.2">
      <c r="I974" s="11">
        <v>44801</v>
      </c>
      <c r="J974" s="1">
        <v>139</v>
      </c>
    </row>
    <row r="975" spans="9:10" x14ac:dyDescent="0.2">
      <c r="I975" s="11">
        <v>44802</v>
      </c>
      <c r="J975" s="1">
        <v>140</v>
      </c>
    </row>
    <row r="976" spans="9:10" x14ac:dyDescent="0.2">
      <c r="I976" s="11">
        <v>44803</v>
      </c>
      <c r="J976" s="1">
        <v>140</v>
      </c>
    </row>
    <row r="977" spans="9:10" x14ac:dyDescent="0.2">
      <c r="I977" s="11">
        <v>44804</v>
      </c>
      <c r="J977" s="1">
        <v>140</v>
      </c>
    </row>
    <row r="978" spans="9:10" x14ac:dyDescent="0.2">
      <c r="I978" s="11">
        <v>44805</v>
      </c>
      <c r="J978" s="1">
        <v>140</v>
      </c>
    </row>
    <row r="979" spans="9:10" x14ac:dyDescent="0.2">
      <c r="I979" s="11">
        <v>44806</v>
      </c>
      <c r="J979" s="1">
        <v>140</v>
      </c>
    </row>
    <row r="980" spans="9:10" x14ac:dyDescent="0.2">
      <c r="I980" s="11">
        <v>44807</v>
      </c>
      <c r="J980" s="1">
        <v>140</v>
      </c>
    </row>
    <row r="981" spans="9:10" x14ac:dyDescent="0.2">
      <c r="I981" s="11">
        <v>44808</v>
      </c>
      <c r="J981" s="1">
        <v>140</v>
      </c>
    </row>
    <row r="982" spans="9:10" x14ac:dyDescent="0.2">
      <c r="I982" s="11">
        <v>44809</v>
      </c>
      <c r="J982" s="1">
        <v>141</v>
      </c>
    </row>
    <row r="983" spans="9:10" x14ac:dyDescent="0.2">
      <c r="I983" s="11">
        <v>44810</v>
      </c>
      <c r="J983" s="1">
        <v>141</v>
      </c>
    </row>
    <row r="984" spans="9:10" x14ac:dyDescent="0.2">
      <c r="I984" s="11">
        <v>44811</v>
      </c>
      <c r="J984" s="1">
        <v>141</v>
      </c>
    </row>
    <row r="985" spans="9:10" x14ac:dyDescent="0.2">
      <c r="I985" s="11">
        <v>44812</v>
      </c>
      <c r="J985" s="1">
        <v>141</v>
      </c>
    </row>
    <row r="986" spans="9:10" x14ac:dyDescent="0.2">
      <c r="I986" s="11">
        <v>44813</v>
      </c>
      <c r="J986" s="1">
        <v>141</v>
      </c>
    </row>
    <row r="987" spans="9:10" x14ac:dyDescent="0.2">
      <c r="I987" s="11">
        <v>44814</v>
      </c>
      <c r="J987" s="1">
        <v>141</v>
      </c>
    </row>
    <row r="988" spans="9:10" x14ac:dyDescent="0.2">
      <c r="I988" s="11">
        <v>44815</v>
      </c>
      <c r="J988" s="1">
        <v>141</v>
      </c>
    </row>
    <row r="989" spans="9:10" x14ac:dyDescent="0.2">
      <c r="I989" s="11">
        <v>44816</v>
      </c>
      <c r="J989" s="1">
        <v>142</v>
      </c>
    </row>
    <row r="990" spans="9:10" x14ac:dyDescent="0.2">
      <c r="I990" s="11">
        <v>44817</v>
      </c>
      <c r="J990" s="1">
        <v>142</v>
      </c>
    </row>
    <row r="991" spans="9:10" x14ac:dyDescent="0.2">
      <c r="I991" s="11">
        <v>44818</v>
      </c>
      <c r="J991" s="1">
        <v>142</v>
      </c>
    </row>
    <row r="992" spans="9:10" x14ac:dyDescent="0.2">
      <c r="I992" s="11">
        <v>44819</v>
      </c>
      <c r="J992" s="1">
        <v>142</v>
      </c>
    </row>
    <row r="993" spans="9:10" x14ac:dyDescent="0.2">
      <c r="I993" s="11">
        <v>44820</v>
      </c>
      <c r="J993" s="1">
        <v>142</v>
      </c>
    </row>
    <row r="994" spans="9:10" x14ac:dyDescent="0.2">
      <c r="I994" s="11">
        <v>44821</v>
      </c>
      <c r="J994" s="1">
        <v>142</v>
      </c>
    </row>
    <row r="995" spans="9:10" x14ac:dyDescent="0.2">
      <c r="I995" s="11">
        <v>44822</v>
      </c>
      <c r="J995" s="1">
        <v>142</v>
      </c>
    </row>
    <row r="996" spans="9:10" x14ac:dyDescent="0.2">
      <c r="I996" s="11">
        <v>44823</v>
      </c>
      <c r="J996" s="1">
        <v>143</v>
      </c>
    </row>
    <row r="997" spans="9:10" x14ac:dyDescent="0.2">
      <c r="I997" s="11">
        <v>44824</v>
      </c>
      <c r="J997" s="1">
        <v>143</v>
      </c>
    </row>
    <row r="998" spans="9:10" x14ac:dyDescent="0.2">
      <c r="I998" s="11">
        <v>44825</v>
      </c>
      <c r="J998" s="1">
        <v>143</v>
      </c>
    </row>
    <row r="999" spans="9:10" x14ac:dyDescent="0.2">
      <c r="I999" s="11">
        <v>44826</v>
      </c>
      <c r="J999" s="1">
        <v>143</v>
      </c>
    </row>
    <row r="1000" spans="9:10" x14ac:dyDescent="0.2">
      <c r="I1000" s="11">
        <v>44827</v>
      </c>
      <c r="J1000" s="1">
        <v>143</v>
      </c>
    </row>
    <row r="1001" spans="9:10" x14ac:dyDescent="0.2">
      <c r="I1001" s="11">
        <v>44828</v>
      </c>
      <c r="J1001" s="1">
        <v>143</v>
      </c>
    </row>
    <row r="1002" spans="9:10" x14ac:dyDescent="0.2">
      <c r="I1002" s="11">
        <v>44829</v>
      </c>
      <c r="J1002" s="1">
        <v>143</v>
      </c>
    </row>
    <row r="1003" spans="9:10" x14ac:dyDescent="0.2">
      <c r="I1003" s="11">
        <v>44830</v>
      </c>
      <c r="J1003" s="1">
        <v>144</v>
      </c>
    </row>
    <row r="1004" spans="9:10" x14ac:dyDescent="0.2">
      <c r="I1004" s="11">
        <v>44831</v>
      </c>
      <c r="J1004" s="1">
        <v>144</v>
      </c>
    </row>
    <row r="1005" spans="9:10" x14ac:dyDescent="0.2">
      <c r="I1005" s="11">
        <v>44832</v>
      </c>
      <c r="J1005" s="1">
        <v>144</v>
      </c>
    </row>
    <row r="1006" spans="9:10" x14ac:dyDescent="0.2">
      <c r="I1006" s="11">
        <v>44833</v>
      </c>
      <c r="J1006" s="1">
        <v>144</v>
      </c>
    </row>
    <row r="1007" spans="9:10" x14ac:dyDescent="0.2">
      <c r="I1007" s="11">
        <v>44834</v>
      </c>
      <c r="J1007" s="1">
        <v>144</v>
      </c>
    </row>
    <row r="1008" spans="9:10" x14ac:dyDescent="0.2">
      <c r="I1008" s="11">
        <v>44835</v>
      </c>
      <c r="J1008" s="1">
        <v>144</v>
      </c>
    </row>
    <row r="1009" spans="9:10" x14ac:dyDescent="0.2">
      <c r="I1009" s="11">
        <v>44836</v>
      </c>
      <c r="J1009" s="1">
        <v>144</v>
      </c>
    </row>
    <row r="1010" spans="9:10" x14ac:dyDescent="0.2">
      <c r="I1010" s="11">
        <v>44837</v>
      </c>
      <c r="J1010" s="1">
        <v>145</v>
      </c>
    </row>
    <row r="1011" spans="9:10" x14ac:dyDescent="0.2">
      <c r="I1011" s="11">
        <v>44838</v>
      </c>
      <c r="J1011" s="1">
        <v>145</v>
      </c>
    </row>
    <row r="1012" spans="9:10" x14ac:dyDescent="0.2">
      <c r="I1012" s="11">
        <v>44839</v>
      </c>
      <c r="J1012" s="1">
        <v>145</v>
      </c>
    </row>
    <row r="1013" spans="9:10" x14ac:dyDescent="0.2">
      <c r="I1013" s="11">
        <v>44840</v>
      </c>
      <c r="J1013" s="1">
        <v>145</v>
      </c>
    </row>
    <row r="1014" spans="9:10" x14ac:dyDescent="0.2">
      <c r="I1014" s="11">
        <v>44841</v>
      </c>
      <c r="J1014" s="1">
        <v>145</v>
      </c>
    </row>
    <row r="1015" spans="9:10" x14ac:dyDescent="0.2">
      <c r="I1015" s="11">
        <v>44842</v>
      </c>
      <c r="J1015" s="1">
        <v>145</v>
      </c>
    </row>
    <row r="1016" spans="9:10" x14ac:dyDescent="0.2">
      <c r="I1016" s="11">
        <v>44843</v>
      </c>
      <c r="J1016" s="1">
        <v>145</v>
      </c>
    </row>
    <row r="1017" spans="9:10" x14ac:dyDescent="0.2">
      <c r="I1017" s="11">
        <v>44844</v>
      </c>
      <c r="J1017" s="1">
        <v>146</v>
      </c>
    </row>
    <row r="1018" spans="9:10" x14ac:dyDescent="0.2">
      <c r="I1018" s="11">
        <v>44845</v>
      </c>
      <c r="J1018" s="1">
        <v>146</v>
      </c>
    </row>
    <row r="1019" spans="9:10" x14ac:dyDescent="0.2">
      <c r="I1019" s="11">
        <v>44846</v>
      </c>
      <c r="J1019" s="1">
        <v>146</v>
      </c>
    </row>
    <row r="1020" spans="9:10" x14ac:dyDescent="0.2">
      <c r="I1020" s="11">
        <v>44847</v>
      </c>
      <c r="J1020" s="1">
        <v>146</v>
      </c>
    </row>
    <row r="1021" spans="9:10" x14ac:dyDescent="0.2">
      <c r="I1021" s="11">
        <v>44848</v>
      </c>
      <c r="J1021" s="1">
        <v>146</v>
      </c>
    </row>
    <row r="1022" spans="9:10" x14ac:dyDescent="0.2">
      <c r="I1022" s="11">
        <v>44849</v>
      </c>
      <c r="J1022" s="1">
        <v>146</v>
      </c>
    </row>
    <row r="1023" spans="9:10" x14ac:dyDescent="0.2">
      <c r="I1023" s="11">
        <v>44850</v>
      </c>
      <c r="J1023" s="1">
        <v>146</v>
      </c>
    </row>
    <row r="1024" spans="9:10" x14ac:dyDescent="0.2">
      <c r="I1024" s="11">
        <v>44851</v>
      </c>
      <c r="J1024" s="1">
        <v>147</v>
      </c>
    </row>
    <row r="1025" spans="9:10" x14ac:dyDescent="0.2">
      <c r="I1025" s="11">
        <v>44852</v>
      </c>
      <c r="J1025" s="1">
        <v>147</v>
      </c>
    </row>
    <row r="1026" spans="9:10" x14ac:dyDescent="0.2">
      <c r="I1026" s="11">
        <v>44853</v>
      </c>
      <c r="J1026" s="1">
        <v>147</v>
      </c>
    </row>
    <row r="1027" spans="9:10" x14ac:dyDescent="0.2">
      <c r="I1027" s="11">
        <v>44854</v>
      </c>
      <c r="J1027" s="1">
        <v>147</v>
      </c>
    </row>
    <row r="1028" spans="9:10" x14ac:dyDescent="0.2">
      <c r="I1028" s="11">
        <v>44855</v>
      </c>
      <c r="J1028" s="1">
        <v>147</v>
      </c>
    </row>
    <row r="1029" spans="9:10" x14ac:dyDescent="0.2">
      <c r="I1029" s="11">
        <v>44856</v>
      </c>
      <c r="J1029" s="1">
        <v>147</v>
      </c>
    </row>
    <row r="1030" spans="9:10" x14ac:dyDescent="0.2">
      <c r="I1030" s="11">
        <v>44857</v>
      </c>
      <c r="J1030" s="1">
        <v>147</v>
      </c>
    </row>
    <row r="1031" spans="9:10" x14ac:dyDescent="0.2">
      <c r="I1031" s="11">
        <v>44858</v>
      </c>
      <c r="J1031" s="1">
        <v>148</v>
      </c>
    </row>
    <row r="1032" spans="9:10" x14ac:dyDescent="0.2">
      <c r="I1032" s="11">
        <v>44859</v>
      </c>
      <c r="J1032" s="1">
        <v>148</v>
      </c>
    </row>
    <row r="1033" spans="9:10" x14ac:dyDescent="0.2">
      <c r="I1033" s="11">
        <v>44860</v>
      </c>
      <c r="J1033" s="1">
        <v>148</v>
      </c>
    </row>
    <row r="1034" spans="9:10" x14ac:dyDescent="0.2">
      <c r="I1034" s="11">
        <v>44861</v>
      </c>
      <c r="J1034" s="1">
        <v>148</v>
      </c>
    </row>
    <row r="1035" spans="9:10" x14ac:dyDescent="0.2">
      <c r="I1035" s="11">
        <v>44862</v>
      </c>
      <c r="J1035" s="1">
        <v>148</v>
      </c>
    </row>
    <row r="1036" spans="9:10" x14ac:dyDescent="0.2">
      <c r="I1036" s="11">
        <v>44863</v>
      </c>
      <c r="J1036" s="1">
        <v>148</v>
      </c>
    </row>
    <row r="1037" spans="9:10" x14ac:dyDescent="0.2">
      <c r="I1037" s="11">
        <v>44864</v>
      </c>
      <c r="J1037" s="1">
        <v>148</v>
      </c>
    </row>
    <row r="1038" spans="9:10" x14ac:dyDescent="0.2">
      <c r="I1038" s="11">
        <v>44865</v>
      </c>
      <c r="J1038" s="1">
        <v>149</v>
      </c>
    </row>
    <row r="1039" spans="9:10" x14ac:dyDescent="0.2">
      <c r="I1039" s="11">
        <v>44866</v>
      </c>
      <c r="J1039" s="1">
        <v>149</v>
      </c>
    </row>
    <row r="1040" spans="9:10" x14ac:dyDescent="0.2">
      <c r="I1040" s="11">
        <v>44867</v>
      </c>
      <c r="J1040" s="1">
        <v>149</v>
      </c>
    </row>
    <row r="1041" spans="9:10" x14ac:dyDescent="0.2">
      <c r="I1041" s="11">
        <v>44868</v>
      </c>
      <c r="J1041" s="1">
        <v>149</v>
      </c>
    </row>
    <row r="1042" spans="9:10" x14ac:dyDescent="0.2">
      <c r="I1042" s="11">
        <v>44869</v>
      </c>
      <c r="J1042" s="1">
        <v>149</v>
      </c>
    </row>
    <row r="1043" spans="9:10" x14ac:dyDescent="0.2">
      <c r="I1043" s="11">
        <v>44870</v>
      </c>
      <c r="J1043" s="1">
        <v>149</v>
      </c>
    </row>
    <row r="1044" spans="9:10" x14ac:dyDescent="0.2">
      <c r="I1044" s="11">
        <v>44871</v>
      </c>
      <c r="J1044" s="1">
        <v>149</v>
      </c>
    </row>
    <row r="1045" spans="9:10" x14ac:dyDescent="0.2">
      <c r="I1045" s="11">
        <v>44872</v>
      </c>
      <c r="J1045" s="1">
        <v>150</v>
      </c>
    </row>
    <row r="1046" spans="9:10" x14ac:dyDescent="0.2">
      <c r="I1046" s="11">
        <v>44873</v>
      </c>
      <c r="J1046" s="1">
        <v>150</v>
      </c>
    </row>
    <row r="1047" spans="9:10" x14ac:dyDescent="0.2">
      <c r="I1047" s="11">
        <v>44874</v>
      </c>
      <c r="J1047" s="1">
        <v>150</v>
      </c>
    </row>
    <row r="1048" spans="9:10" x14ac:dyDescent="0.2">
      <c r="I1048" s="11">
        <v>44875</v>
      </c>
      <c r="J1048" s="1">
        <v>150</v>
      </c>
    </row>
    <row r="1049" spans="9:10" x14ac:dyDescent="0.2">
      <c r="I1049" s="11">
        <v>44876</v>
      </c>
      <c r="J1049" s="1">
        <v>150</v>
      </c>
    </row>
    <row r="1050" spans="9:10" x14ac:dyDescent="0.2">
      <c r="I1050" s="11">
        <v>44877</v>
      </c>
      <c r="J1050" s="1">
        <v>150</v>
      </c>
    </row>
    <row r="1051" spans="9:10" x14ac:dyDescent="0.2">
      <c r="I1051" s="11">
        <v>44878</v>
      </c>
      <c r="J1051" s="1">
        <v>150</v>
      </c>
    </row>
    <row r="1052" spans="9:10" x14ac:dyDescent="0.2">
      <c r="I1052" s="11">
        <v>44879</v>
      </c>
      <c r="J1052" s="1">
        <v>151</v>
      </c>
    </row>
    <row r="1053" spans="9:10" x14ac:dyDescent="0.2">
      <c r="I1053" s="11">
        <v>44880</v>
      </c>
      <c r="J1053" s="1">
        <v>151</v>
      </c>
    </row>
    <row r="1054" spans="9:10" x14ac:dyDescent="0.2">
      <c r="I1054" s="11">
        <v>44881</v>
      </c>
      <c r="J1054" s="1">
        <v>151</v>
      </c>
    </row>
    <row r="1055" spans="9:10" x14ac:dyDescent="0.2">
      <c r="I1055" s="11">
        <v>44882</v>
      </c>
      <c r="J1055" s="1">
        <v>151</v>
      </c>
    </row>
    <row r="1056" spans="9:10" x14ac:dyDescent="0.2">
      <c r="I1056" s="11">
        <v>44883</v>
      </c>
      <c r="J1056" s="1">
        <v>151</v>
      </c>
    </row>
    <row r="1057" spans="9:10" x14ac:dyDescent="0.2">
      <c r="I1057" s="11">
        <v>44884</v>
      </c>
      <c r="J1057" s="1">
        <v>151</v>
      </c>
    </row>
    <row r="1058" spans="9:10" x14ac:dyDescent="0.2">
      <c r="I1058" s="11">
        <v>44885</v>
      </c>
      <c r="J1058" s="1">
        <v>151</v>
      </c>
    </row>
    <row r="1059" spans="9:10" x14ac:dyDescent="0.2">
      <c r="I1059" s="11">
        <v>44886</v>
      </c>
      <c r="J1059" s="1">
        <v>152</v>
      </c>
    </row>
    <row r="1060" spans="9:10" x14ac:dyDescent="0.2">
      <c r="I1060" s="11">
        <v>44887</v>
      </c>
      <c r="J1060" s="1">
        <v>152</v>
      </c>
    </row>
    <row r="1061" spans="9:10" x14ac:dyDescent="0.2">
      <c r="I1061" s="11">
        <v>44888</v>
      </c>
      <c r="J1061" s="1">
        <v>152</v>
      </c>
    </row>
    <row r="1062" spans="9:10" x14ac:dyDescent="0.2">
      <c r="I1062" s="11">
        <v>44889</v>
      </c>
      <c r="J1062" s="1">
        <v>152</v>
      </c>
    </row>
    <row r="1063" spans="9:10" x14ac:dyDescent="0.2">
      <c r="I1063" s="11">
        <v>44890</v>
      </c>
      <c r="J1063" s="1">
        <v>152</v>
      </c>
    </row>
    <row r="1064" spans="9:10" x14ac:dyDescent="0.2">
      <c r="I1064" s="11">
        <v>44891</v>
      </c>
      <c r="J1064" s="1">
        <v>152</v>
      </c>
    </row>
    <row r="1065" spans="9:10" x14ac:dyDescent="0.2">
      <c r="I1065" s="11">
        <v>44892</v>
      </c>
      <c r="J1065" s="1">
        <v>152</v>
      </c>
    </row>
    <row r="1066" spans="9:10" x14ac:dyDescent="0.2">
      <c r="I1066" s="11">
        <v>44893</v>
      </c>
      <c r="J1066" s="1">
        <v>153</v>
      </c>
    </row>
    <row r="1067" spans="9:10" x14ac:dyDescent="0.2">
      <c r="I1067" s="11">
        <v>44894</v>
      </c>
      <c r="J1067" s="1">
        <v>153</v>
      </c>
    </row>
    <row r="1068" spans="9:10" x14ac:dyDescent="0.2">
      <c r="I1068" s="11">
        <v>44895</v>
      </c>
      <c r="J1068" s="1">
        <v>153</v>
      </c>
    </row>
    <row r="1069" spans="9:10" x14ac:dyDescent="0.2">
      <c r="I1069" s="11">
        <v>44896</v>
      </c>
      <c r="J1069" s="1">
        <v>153</v>
      </c>
    </row>
    <row r="1070" spans="9:10" x14ac:dyDescent="0.2">
      <c r="I1070" s="11">
        <v>44897</v>
      </c>
      <c r="J1070" s="1">
        <v>153</v>
      </c>
    </row>
    <row r="1071" spans="9:10" x14ac:dyDescent="0.2">
      <c r="I1071" s="11">
        <v>44898</v>
      </c>
      <c r="J1071" s="1">
        <v>153</v>
      </c>
    </row>
    <row r="1072" spans="9:10" x14ac:dyDescent="0.2">
      <c r="I1072" s="11">
        <v>44899</v>
      </c>
      <c r="J1072" s="1">
        <v>153</v>
      </c>
    </row>
    <row r="1073" spans="9:10" x14ac:dyDescent="0.2">
      <c r="I1073" s="11">
        <v>44900</v>
      </c>
      <c r="J1073" s="1">
        <v>154</v>
      </c>
    </row>
    <row r="1074" spans="9:10" x14ac:dyDescent="0.2">
      <c r="I1074" s="11">
        <v>44901</v>
      </c>
      <c r="J1074" s="1">
        <v>154</v>
      </c>
    </row>
    <row r="1075" spans="9:10" x14ac:dyDescent="0.2">
      <c r="I1075" s="11">
        <v>44902</v>
      </c>
      <c r="J1075" s="1">
        <v>154</v>
      </c>
    </row>
    <row r="1076" spans="9:10" x14ac:dyDescent="0.2">
      <c r="I1076" s="11">
        <v>44903</v>
      </c>
      <c r="J1076" s="1">
        <v>154</v>
      </c>
    </row>
    <row r="1077" spans="9:10" x14ac:dyDescent="0.2">
      <c r="I1077" s="11">
        <v>44904</v>
      </c>
      <c r="J1077" s="1">
        <v>154</v>
      </c>
    </row>
    <row r="1078" spans="9:10" x14ac:dyDescent="0.2">
      <c r="I1078" s="11">
        <v>44905</v>
      </c>
      <c r="J1078" s="1">
        <v>154</v>
      </c>
    </row>
    <row r="1079" spans="9:10" x14ac:dyDescent="0.2">
      <c r="I1079" s="11">
        <v>44906</v>
      </c>
      <c r="J1079" s="1">
        <v>154</v>
      </c>
    </row>
    <row r="1080" spans="9:10" x14ac:dyDescent="0.2">
      <c r="I1080" s="11">
        <v>44907</v>
      </c>
      <c r="J1080" s="1">
        <v>155</v>
      </c>
    </row>
    <row r="1081" spans="9:10" x14ac:dyDescent="0.2">
      <c r="I1081" s="11">
        <v>44908</v>
      </c>
      <c r="J1081" s="1">
        <v>155</v>
      </c>
    </row>
    <row r="1082" spans="9:10" x14ac:dyDescent="0.2">
      <c r="I1082" s="11">
        <v>44909</v>
      </c>
      <c r="J1082" s="1">
        <v>155</v>
      </c>
    </row>
    <row r="1083" spans="9:10" x14ac:dyDescent="0.2">
      <c r="I1083" s="11">
        <v>44910</v>
      </c>
      <c r="J1083" s="1">
        <v>155</v>
      </c>
    </row>
    <row r="1084" spans="9:10" x14ac:dyDescent="0.2">
      <c r="I1084" s="11">
        <v>44911</v>
      </c>
      <c r="J1084" s="1">
        <v>155</v>
      </c>
    </row>
    <row r="1085" spans="9:10" x14ac:dyDescent="0.2">
      <c r="I1085" s="11">
        <v>44912</v>
      </c>
      <c r="J1085" s="1">
        <v>155</v>
      </c>
    </row>
    <row r="1086" spans="9:10" x14ac:dyDescent="0.2">
      <c r="I1086" s="11">
        <v>44913</v>
      </c>
      <c r="J1086" s="1">
        <v>155</v>
      </c>
    </row>
    <row r="1087" spans="9:10" x14ac:dyDescent="0.2">
      <c r="I1087" s="11">
        <v>44914</v>
      </c>
      <c r="J1087" s="1">
        <v>156</v>
      </c>
    </row>
    <row r="1088" spans="9:10" x14ac:dyDescent="0.2">
      <c r="I1088" s="11">
        <v>44915</v>
      </c>
      <c r="J1088" s="1">
        <v>156</v>
      </c>
    </row>
    <row r="1089" spans="9:10" x14ac:dyDescent="0.2">
      <c r="I1089" s="11">
        <v>44916</v>
      </c>
      <c r="J1089" s="1">
        <v>156</v>
      </c>
    </row>
    <row r="1090" spans="9:10" x14ac:dyDescent="0.2">
      <c r="I1090" s="11">
        <v>44917</v>
      </c>
      <c r="J1090" s="1">
        <v>156</v>
      </c>
    </row>
    <row r="1091" spans="9:10" x14ac:dyDescent="0.2">
      <c r="I1091" s="11">
        <v>44918</v>
      </c>
      <c r="J1091" s="1">
        <v>156</v>
      </c>
    </row>
    <row r="1092" spans="9:10" x14ac:dyDescent="0.2">
      <c r="I1092" s="11">
        <v>44919</v>
      </c>
      <c r="J1092" s="1">
        <v>156</v>
      </c>
    </row>
    <row r="1093" spans="9:10" x14ac:dyDescent="0.2">
      <c r="I1093" s="11">
        <v>44920</v>
      </c>
      <c r="J1093" s="1">
        <v>156</v>
      </c>
    </row>
    <row r="1094" spans="9:10" x14ac:dyDescent="0.2">
      <c r="I1094" s="11">
        <v>44921</v>
      </c>
      <c r="J1094">
        <v>157</v>
      </c>
    </row>
    <row r="1095" spans="9:10" x14ac:dyDescent="0.2">
      <c r="I1095" s="11">
        <v>44922</v>
      </c>
      <c r="J1095">
        <v>157</v>
      </c>
    </row>
    <row r="1096" spans="9:10" x14ac:dyDescent="0.2">
      <c r="I1096" s="11">
        <v>44923</v>
      </c>
      <c r="J1096">
        <v>157</v>
      </c>
    </row>
    <row r="1097" spans="9:10" x14ac:dyDescent="0.2">
      <c r="I1097" s="11">
        <v>44924</v>
      </c>
      <c r="J1097">
        <v>157</v>
      </c>
    </row>
    <row r="1098" spans="9:10" x14ac:dyDescent="0.2">
      <c r="I1098" s="11">
        <v>44925</v>
      </c>
      <c r="J1098">
        <v>157</v>
      </c>
    </row>
    <row r="1099" spans="9:10" x14ac:dyDescent="0.2">
      <c r="I1099" s="11">
        <v>44926</v>
      </c>
      <c r="J1099">
        <v>157</v>
      </c>
    </row>
    <row r="1100" spans="9:10" x14ac:dyDescent="0.2">
      <c r="I1100" s="11">
        <v>44927</v>
      </c>
      <c r="J1100" s="1">
        <v>157</v>
      </c>
    </row>
    <row r="1101" spans="9:10" x14ac:dyDescent="0.2">
      <c r="I1101" s="11">
        <v>44928</v>
      </c>
      <c r="J1101" s="1">
        <f>J1100+1</f>
        <v>158</v>
      </c>
    </row>
    <row r="1102" spans="9:10" x14ac:dyDescent="0.2">
      <c r="I1102" s="11">
        <v>44929</v>
      </c>
      <c r="J1102" s="1">
        <f>J1100+1</f>
        <v>158</v>
      </c>
    </row>
    <row r="1103" spans="9:10" x14ac:dyDescent="0.2">
      <c r="I1103" s="11">
        <v>44930</v>
      </c>
      <c r="J1103" s="1">
        <f>J1100+1</f>
        <v>158</v>
      </c>
    </row>
    <row r="1104" spans="9:10" x14ac:dyDescent="0.2">
      <c r="I1104" s="11">
        <v>44931</v>
      </c>
      <c r="J1104" s="1">
        <f>J1100+1</f>
        <v>158</v>
      </c>
    </row>
    <row r="1105" spans="9:10" x14ac:dyDescent="0.2">
      <c r="I1105" s="11">
        <v>44932</v>
      </c>
      <c r="J1105" s="1">
        <f>J1100+1</f>
        <v>158</v>
      </c>
    </row>
    <row r="1106" spans="9:10" x14ac:dyDescent="0.2">
      <c r="I1106" s="11">
        <v>44933</v>
      </c>
      <c r="J1106" s="1">
        <f>J1100+1</f>
        <v>158</v>
      </c>
    </row>
    <row r="1107" spans="9:10" x14ac:dyDescent="0.2">
      <c r="I1107" s="11">
        <v>44934</v>
      </c>
      <c r="J1107" s="1">
        <f>J1100+1</f>
        <v>158</v>
      </c>
    </row>
    <row r="1108" spans="9:10" x14ac:dyDescent="0.2">
      <c r="I1108" s="11">
        <v>44935</v>
      </c>
      <c r="J1108" s="1">
        <f>J1100+2</f>
        <v>159</v>
      </c>
    </row>
    <row r="1109" spans="9:10" x14ac:dyDescent="0.2">
      <c r="I1109" s="11">
        <v>44936</v>
      </c>
      <c r="J1109" s="1">
        <f>J1100+2</f>
        <v>159</v>
      </c>
    </row>
    <row r="1110" spans="9:10" x14ac:dyDescent="0.2">
      <c r="I1110" s="11">
        <v>44937</v>
      </c>
      <c r="J1110" s="1">
        <f>J1100+2</f>
        <v>159</v>
      </c>
    </row>
    <row r="1111" spans="9:10" x14ac:dyDescent="0.2">
      <c r="I1111" s="11">
        <v>44938</v>
      </c>
      <c r="J1111" s="1">
        <f>J1100+2</f>
        <v>159</v>
      </c>
    </row>
    <row r="1112" spans="9:10" x14ac:dyDescent="0.2">
      <c r="I1112" s="11">
        <v>44939</v>
      </c>
      <c r="J1112" s="1">
        <f>J1100+2</f>
        <v>159</v>
      </c>
    </row>
    <row r="1113" spans="9:10" x14ac:dyDescent="0.2">
      <c r="I1113" s="11">
        <v>44940</v>
      </c>
      <c r="J1113" s="1">
        <f>J1100+2</f>
        <v>159</v>
      </c>
    </row>
    <row r="1114" spans="9:10" x14ac:dyDescent="0.2">
      <c r="I1114" s="11">
        <v>44941</v>
      </c>
      <c r="J1114" s="1">
        <f>J1100+2</f>
        <v>159</v>
      </c>
    </row>
    <row r="1115" spans="9:10" x14ac:dyDescent="0.2">
      <c r="I1115" s="11">
        <v>44942</v>
      </c>
      <c r="J1115" s="1">
        <f t="shared" ref="J1115" si="0">J1114+1</f>
        <v>160</v>
      </c>
    </row>
    <row r="1116" spans="9:10" x14ac:dyDescent="0.2">
      <c r="I1116" s="11">
        <v>44943</v>
      </c>
      <c r="J1116" s="1">
        <f t="shared" ref="J1116" si="1">J1114+1</f>
        <v>160</v>
      </c>
    </row>
    <row r="1117" spans="9:10" x14ac:dyDescent="0.2">
      <c r="I1117" s="11">
        <v>44944</v>
      </c>
      <c r="J1117" s="1">
        <f t="shared" ref="J1117" si="2">J1114+1</f>
        <v>160</v>
      </c>
    </row>
    <row r="1118" spans="9:10" x14ac:dyDescent="0.2">
      <c r="I1118" s="11">
        <v>44945</v>
      </c>
      <c r="J1118" s="1">
        <f t="shared" ref="J1118" si="3">J1114+1</f>
        <v>160</v>
      </c>
    </row>
    <row r="1119" spans="9:10" x14ac:dyDescent="0.2">
      <c r="I1119" s="11">
        <v>44946</v>
      </c>
      <c r="J1119" s="1">
        <f t="shared" ref="J1119" si="4">J1114+1</f>
        <v>160</v>
      </c>
    </row>
    <row r="1120" spans="9:10" x14ac:dyDescent="0.2">
      <c r="I1120" s="11">
        <v>44947</v>
      </c>
      <c r="J1120" s="1">
        <f t="shared" ref="J1120" si="5">J1114+1</f>
        <v>160</v>
      </c>
    </row>
    <row r="1121" spans="9:10" x14ac:dyDescent="0.2">
      <c r="I1121" s="11">
        <v>44948</v>
      </c>
      <c r="J1121" s="1">
        <f t="shared" ref="J1121" si="6">J1114+1</f>
        <v>160</v>
      </c>
    </row>
    <row r="1122" spans="9:10" x14ac:dyDescent="0.2">
      <c r="I1122" s="11">
        <v>44949</v>
      </c>
      <c r="J1122" s="1">
        <f t="shared" ref="J1122" si="7">J1114+2</f>
        <v>161</v>
      </c>
    </row>
    <row r="1123" spans="9:10" x14ac:dyDescent="0.2">
      <c r="I1123" s="11">
        <v>44950</v>
      </c>
      <c r="J1123" s="1">
        <f t="shared" ref="J1123" si="8">J1114+2</f>
        <v>161</v>
      </c>
    </row>
    <row r="1124" spans="9:10" x14ac:dyDescent="0.2">
      <c r="I1124" s="11">
        <v>44951</v>
      </c>
      <c r="J1124" s="1">
        <f t="shared" ref="J1124" si="9">J1114+2</f>
        <v>161</v>
      </c>
    </row>
    <row r="1125" spans="9:10" x14ac:dyDescent="0.2">
      <c r="I1125" s="11">
        <v>44952</v>
      </c>
      <c r="J1125" s="1">
        <f t="shared" ref="J1125" si="10">J1114+2</f>
        <v>161</v>
      </c>
    </row>
    <row r="1126" spans="9:10" x14ac:dyDescent="0.2">
      <c r="I1126" s="11">
        <v>44953</v>
      </c>
      <c r="J1126" s="1">
        <f t="shared" ref="J1126" si="11">J1114+2</f>
        <v>161</v>
      </c>
    </row>
    <row r="1127" spans="9:10" x14ac:dyDescent="0.2">
      <c r="I1127" s="11">
        <v>44954</v>
      </c>
      <c r="J1127" s="1">
        <f t="shared" ref="J1127" si="12">J1114+2</f>
        <v>161</v>
      </c>
    </row>
    <row r="1128" spans="9:10" x14ac:dyDescent="0.2">
      <c r="I1128" s="11">
        <v>44955</v>
      </c>
      <c r="J1128" s="1">
        <f t="shared" ref="J1128" si="13">J1114+2</f>
        <v>161</v>
      </c>
    </row>
    <row r="1129" spans="9:10" x14ac:dyDescent="0.2">
      <c r="I1129" s="11">
        <v>44956</v>
      </c>
      <c r="J1129" s="1">
        <f t="shared" ref="J1129" si="14">J1128+1</f>
        <v>162</v>
      </c>
    </row>
    <row r="1130" spans="9:10" x14ac:dyDescent="0.2">
      <c r="I1130" s="11">
        <v>44957</v>
      </c>
      <c r="J1130" s="1">
        <f t="shared" ref="J1130" si="15">J1128+1</f>
        <v>162</v>
      </c>
    </row>
    <row r="1131" spans="9:10" x14ac:dyDescent="0.2">
      <c r="I1131" s="11">
        <v>44958</v>
      </c>
      <c r="J1131" s="1">
        <f t="shared" ref="J1131" si="16">J1128+1</f>
        <v>162</v>
      </c>
    </row>
    <row r="1132" spans="9:10" x14ac:dyDescent="0.2">
      <c r="I1132" s="11">
        <v>44959</v>
      </c>
      <c r="J1132" s="1">
        <f t="shared" ref="J1132" si="17">J1128+1</f>
        <v>162</v>
      </c>
    </row>
    <row r="1133" spans="9:10" x14ac:dyDescent="0.2">
      <c r="I1133" s="11">
        <v>44960</v>
      </c>
      <c r="J1133" s="1">
        <f t="shared" ref="J1133" si="18">J1128+1</f>
        <v>162</v>
      </c>
    </row>
    <row r="1134" spans="9:10" x14ac:dyDescent="0.2">
      <c r="I1134" s="11">
        <v>44961</v>
      </c>
      <c r="J1134" s="1">
        <f t="shared" ref="J1134" si="19">J1128+1</f>
        <v>162</v>
      </c>
    </row>
    <row r="1135" spans="9:10" x14ac:dyDescent="0.2">
      <c r="I1135" s="11">
        <v>44962</v>
      </c>
      <c r="J1135" s="1">
        <f t="shared" ref="J1135" si="20">J1128+1</f>
        <v>162</v>
      </c>
    </row>
    <row r="1136" spans="9:10" x14ac:dyDescent="0.2">
      <c r="I1136" s="11">
        <v>44963</v>
      </c>
      <c r="J1136" s="1">
        <f t="shared" ref="J1136" si="21">J1128+2</f>
        <v>163</v>
      </c>
    </row>
    <row r="1137" spans="9:10" x14ac:dyDescent="0.2">
      <c r="I1137" s="11">
        <v>44964</v>
      </c>
      <c r="J1137" s="1">
        <f t="shared" ref="J1137" si="22">J1128+2</f>
        <v>163</v>
      </c>
    </row>
    <row r="1138" spans="9:10" x14ac:dyDescent="0.2">
      <c r="I1138" s="11">
        <v>44965</v>
      </c>
      <c r="J1138" s="1">
        <f t="shared" ref="J1138" si="23">J1128+2</f>
        <v>163</v>
      </c>
    </row>
    <row r="1139" spans="9:10" x14ac:dyDescent="0.2">
      <c r="I1139" s="11">
        <v>44966</v>
      </c>
      <c r="J1139" s="1">
        <f t="shared" ref="J1139" si="24">J1128+2</f>
        <v>163</v>
      </c>
    </row>
    <row r="1140" spans="9:10" x14ac:dyDescent="0.2">
      <c r="I1140" s="11">
        <v>44967</v>
      </c>
      <c r="J1140" s="1">
        <f t="shared" ref="J1140" si="25">J1128+2</f>
        <v>163</v>
      </c>
    </row>
    <row r="1141" spans="9:10" x14ac:dyDescent="0.2">
      <c r="I1141" s="11">
        <v>44968</v>
      </c>
      <c r="J1141" s="1">
        <f t="shared" ref="J1141" si="26">J1128+2</f>
        <v>163</v>
      </c>
    </row>
    <row r="1142" spans="9:10" x14ac:dyDescent="0.2">
      <c r="I1142" s="11">
        <v>44969</v>
      </c>
      <c r="J1142" s="1">
        <f t="shared" ref="J1142" si="27">J1128+2</f>
        <v>163</v>
      </c>
    </row>
    <row r="1143" spans="9:10" x14ac:dyDescent="0.2">
      <c r="I1143" s="11">
        <v>44970</v>
      </c>
      <c r="J1143" s="1">
        <f t="shared" ref="J1143" si="28">J1142+1</f>
        <v>164</v>
      </c>
    </row>
    <row r="1144" spans="9:10" x14ac:dyDescent="0.2">
      <c r="I1144" s="11">
        <v>44971</v>
      </c>
      <c r="J1144" s="1">
        <f t="shared" ref="J1144" si="29">J1142+1</f>
        <v>164</v>
      </c>
    </row>
    <row r="1145" spans="9:10" x14ac:dyDescent="0.2">
      <c r="I1145" s="11">
        <v>44972</v>
      </c>
      <c r="J1145" s="1">
        <f t="shared" ref="J1145" si="30">J1142+1</f>
        <v>164</v>
      </c>
    </row>
    <row r="1146" spans="9:10" x14ac:dyDescent="0.2">
      <c r="I1146" s="11">
        <v>44973</v>
      </c>
      <c r="J1146" s="1">
        <f t="shared" ref="J1146" si="31">J1142+1</f>
        <v>164</v>
      </c>
    </row>
    <row r="1147" spans="9:10" x14ac:dyDescent="0.2">
      <c r="I1147" s="11">
        <v>44974</v>
      </c>
      <c r="J1147" s="1">
        <f t="shared" ref="J1147" si="32">J1142+1</f>
        <v>164</v>
      </c>
    </row>
    <row r="1148" spans="9:10" x14ac:dyDescent="0.2">
      <c r="I1148" s="11">
        <v>44975</v>
      </c>
      <c r="J1148" s="1">
        <f t="shared" ref="J1148" si="33">J1142+1</f>
        <v>164</v>
      </c>
    </row>
    <row r="1149" spans="9:10" x14ac:dyDescent="0.2">
      <c r="I1149" s="11">
        <v>44976</v>
      </c>
      <c r="J1149" s="1">
        <f t="shared" ref="J1149" si="34">J1142+1</f>
        <v>164</v>
      </c>
    </row>
    <row r="1150" spans="9:10" x14ac:dyDescent="0.2">
      <c r="I1150" s="11">
        <v>44977</v>
      </c>
      <c r="J1150" s="1">
        <f t="shared" ref="J1150" si="35">J1142+2</f>
        <v>165</v>
      </c>
    </row>
    <row r="1151" spans="9:10" x14ac:dyDescent="0.2">
      <c r="I1151" s="11">
        <v>44978</v>
      </c>
      <c r="J1151" s="1">
        <f t="shared" ref="J1151" si="36">J1142+2</f>
        <v>165</v>
      </c>
    </row>
    <row r="1152" spans="9:10" x14ac:dyDescent="0.2">
      <c r="I1152" s="11">
        <v>44979</v>
      </c>
      <c r="J1152" s="1">
        <f t="shared" ref="J1152" si="37">J1142+2</f>
        <v>165</v>
      </c>
    </row>
    <row r="1153" spans="9:10" x14ac:dyDescent="0.2">
      <c r="I1153" s="11">
        <v>44980</v>
      </c>
      <c r="J1153" s="1">
        <f t="shared" ref="J1153" si="38">J1142+2</f>
        <v>165</v>
      </c>
    </row>
    <row r="1154" spans="9:10" x14ac:dyDescent="0.2">
      <c r="I1154" s="11">
        <v>44981</v>
      </c>
      <c r="J1154" s="1">
        <f t="shared" ref="J1154" si="39">J1142+2</f>
        <v>165</v>
      </c>
    </row>
    <row r="1155" spans="9:10" x14ac:dyDescent="0.2">
      <c r="I1155" s="11">
        <v>44982</v>
      </c>
      <c r="J1155" s="1">
        <f t="shared" ref="J1155" si="40">J1142+2</f>
        <v>165</v>
      </c>
    </row>
    <row r="1156" spans="9:10" x14ac:dyDescent="0.2">
      <c r="I1156" s="11">
        <v>44983</v>
      </c>
      <c r="J1156" s="1">
        <f t="shared" ref="J1156" si="41">J1142+2</f>
        <v>165</v>
      </c>
    </row>
    <row r="1157" spans="9:10" x14ac:dyDescent="0.2">
      <c r="I1157" s="11">
        <v>44984</v>
      </c>
      <c r="J1157" s="1">
        <f t="shared" ref="J1157" si="42">J1156+1</f>
        <v>166</v>
      </c>
    </row>
    <row r="1158" spans="9:10" x14ac:dyDescent="0.2">
      <c r="I1158" s="11">
        <v>44985</v>
      </c>
      <c r="J1158" s="1">
        <f t="shared" ref="J1158" si="43">J1156+1</f>
        <v>166</v>
      </c>
    </row>
    <row r="1159" spans="9:10" x14ac:dyDescent="0.2">
      <c r="I1159" s="11">
        <v>44986</v>
      </c>
      <c r="J1159" s="1">
        <f t="shared" ref="J1159" si="44">J1156+1</f>
        <v>166</v>
      </c>
    </row>
    <row r="1160" spans="9:10" x14ac:dyDescent="0.2">
      <c r="I1160" s="11">
        <v>44987</v>
      </c>
      <c r="J1160" s="1">
        <f t="shared" ref="J1160" si="45">J1156+1</f>
        <v>166</v>
      </c>
    </row>
    <row r="1161" spans="9:10" x14ac:dyDescent="0.2">
      <c r="I1161" s="11">
        <v>44988</v>
      </c>
      <c r="J1161" s="1">
        <f t="shared" ref="J1161" si="46">J1156+1</f>
        <v>166</v>
      </c>
    </row>
    <row r="1162" spans="9:10" x14ac:dyDescent="0.2">
      <c r="I1162" s="11">
        <v>44989</v>
      </c>
      <c r="J1162" s="1">
        <f t="shared" ref="J1162" si="47">J1156+1</f>
        <v>166</v>
      </c>
    </row>
    <row r="1163" spans="9:10" x14ac:dyDescent="0.2">
      <c r="I1163" s="11">
        <v>44990</v>
      </c>
      <c r="J1163" s="1">
        <f t="shared" ref="J1163" si="48">J1156+1</f>
        <v>166</v>
      </c>
    </row>
    <row r="1164" spans="9:10" x14ac:dyDescent="0.2">
      <c r="I1164" s="11">
        <v>44991</v>
      </c>
      <c r="J1164" s="1">
        <f t="shared" ref="J1164" si="49">J1156+2</f>
        <v>167</v>
      </c>
    </row>
    <row r="1165" spans="9:10" x14ac:dyDescent="0.2">
      <c r="I1165" s="11">
        <v>44992</v>
      </c>
      <c r="J1165" s="1">
        <f t="shared" ref="J1165" si="50">J1156+2</f>
        <v>167</v>
      </c>
    </row>
    <row r="1166" spans="9:10" x14ac:dyDescent="0.2">
      <c r="I1166" s="11">
        <v>44993</v>
      </c>
      <c r="J1166" s="1">
        <f t="shared" ref="J1166" si="51">J1156+2</f>
        <v>167</v>
      </c>
    </row>
    <row r="1167" spans="9:10" x14ac:dyDescent="0.2">
      <c r="I1167" s="11">
        <v>44994</v>
      </c>
      <c r="J1167" s="1">
        <f t="shared" ref="J1167" si="52">J1156+2</f>
        <v>167</v>
      </c>
    </row>
    <row r="1168" spans="9:10" x14ac:dyDescent="0.2">
      <c r="I1168" s="11">
        <v>44995</v>
      </c>
      <c r="J1168" s="1">
        <f t="shared" ref="J1168" si="53">J1156+2</f>
        <v>167</v>
      </c>
    </row>
    <row r="1169" spans="9:10" x14ac:dyDescent="0.2">
      <c r="I1169" s="11">
        <v>44996</v>
      </c>
      <c r="J1169" s="1">
        <f t="shared" ref="J1169" si="54">J1156+2</f>
        <v>167</v>
      </c>
    </row>
    <row r="1170" spans="9:10" x14ac:dyDescent="0.2">
      <c r="I1170" s="11">
        <v>44997</v>
      </c>
      <c r="J1170" s="1">
        <f t="shared" ref="J1170" si="55">J1156+2</f>
        <v>167</v>
      </c>
    </row>
    <row r="1171" spans="9:10" x14ac:dyDescent="0.2">
      <c r="I1171" s="11">
        <v>44998</v>
      </c>
      <c r="J1171" s="1">
        <f t="shared" ref="J1171" si="56">J1170+1</f>
        <v>168</v>
      </c>
    </row>
    <row r="1172" spans="9:10" x14ac:dyDescent="0.2">
      <c r="I1172" s="11">
        <v>44999</v>
      </c>
      <c r="J1172" s="1">
        <f t="shared" ref="J1172" si="57">J1170+1</f>
        <v>168</v>
      </c>
    </row>
    <row r="1173" spans="9:10" x14ac:dyDescent="0.2">
      <c r="I1173" s="11">
        <v>45000</v>
      </c>
      <c r="J1173" s="1">
        <f t="shared" ref="J1173" si="58">J1170+1</f>
        <v>168</v>
      </c>
    </row>
    <row r="1174" spans="9:10" x14ac:dyDescent="0.2">
      <c r="I1174" s="11">
        <v>45001</v>
      </c>
      <c r="J1174" s="1">
        <f t="shared" ref="J1174" si="59">J1170+1</f>
        <v>168</v>
      </c>
    </row>
    <row r="1175" spans="9:10" x14ac:dyDescent="0.2">
      <c r="I1175" s="11">
        <v>45002</v>
      </c>
      <c r="J1175" s="1">
        <f t="shared" ref="J1175" si="60">J1170+1</f>
        <v>168</v>
      </c>
    </row>
    <row r="1176" spans="9:10" x14ac:dyDescent="0.2">
      <c r="I1176" s="11">
        <v>45003</v>
      </c>
      <c r="J1176" s="1">
        <f t="shared" ref="J1176" si="61">J1170+1</f>
        <v>168</v>
      </c>
    </row>
    <row r="1177" spans="9:10" x14ac:dyDescent="0.2">
      <c r="I1177" s="11">
        <v>45004</v>
      </c>
      <c r="J1177" s="1">
        <f t="shared" ref="J1177" si="62">J1170+1</f>
        <v>168</v>
      </c>
    </row>
    <row r="1178" spans="9:10" x14ac:dyDescent="0.2">
      <c r="I1178" s="11">
        <v>45005</v>
      </c>
      <c r="J1178" s="1">
        <f t="shared" ref="J1178" si="63">J1170+2</f>
        <v>169</v>
      </c>
    </row>
    <row r="1179" spans="9:10" x14ac:dyDescent="0.2">
      <c r="I1179" s="11">
        <v>45006</v>
      </c>
      <c r="J1179" s="1">
        <f t="shared" ref="J1179" si="64">J1170+2</f>
        <v>169</v>
      </c>
    </row>
    <row r="1180" spans="9:10" x14ac:dyDescent="0.2">
      <c r="I1180" s="11">
        <v>45007</v>
      </c>
      <c r="J1180" s="1">
        <f t="shared" ref="J1180" si="65">J1170+2</f>
        <v>169</v>
      </c>
    </row>
    <row r="1181" spans="9:10" x14ac:dyDescent="0.2">
      <c r="I1181" s="11">
        <v>45008</v>
      </c>
      <c r="J1181" s="1">
        <f t="shared" ref="J1181" si="66">J1170+2</f>
        <v>169</v>
      </c>
    </row>
    <row r="1182" spans="9:10" x14ac:dyDescent="0.2">
      <c r="I1182" s="11">
        <v>45009</v>
      </c>
      <c r="J1182" s="1">
        <f t="shared" ref="J1182" si="67">J1170+2</f>
        <v>169</v>
      </c>
    </row>
    <row r="1183" spans="9:10" x14ac:dyDescent="0.2">
      <c r="I1183" s="11">
        <v>45010</v>
      </c>
      <c r="J1183" s="1">
        <f t="shared" ref="J1183" si="68">J1170+2</f>
        <v>169</v>
      </c>
    </row>
    <row r="1184" spans="9:10" x14ac:dyDescent="0.2">
      <c r="I1184" s="11">
        <v>45011</v>
      </c>
      <c r="J1184" s="1">
        <f t="shared" ref="J1184" si="69">J1170+2</f>
        <v>169</v>
      </c>
    </row>
    <row r="1185" spans="9:10" x14ac:dyDescent="0.2">
      <c r="I1185" s="11">
        <v>45012</v>
      </c>
      <c r="J1185" s="1">
        <f t="shared" ref="J1185" si="70">J1184+1</f>
        <v>170</v>
      </c>
    </row>
    <row r="1186" spans="9:10" x14ac:dyDescent="0.2">
      <c r="I1186" s="11">
        <v>45013</v>
      </c>
      <c r="J1186" s="1">
        <f t="shared" ref="J1186" si="71">J1184+1</f>
        <v>170</v>
      </c>
    </row>
    <row r="1187" spans="9:10" x14ac:dyDescent="0.2">
      <c r="I1187" s="11">
        <v>45014</v>
      </c>
      <c r="J1187" s="1">
        <f t="shared" ref="J1187" si="72">J1184+1</f>
        <v>170</v>
      </c>
    </row>
    <row r="1188" spans="9:10" x14ac:dyDescent="0.2">
      <c r="I1188" s="11">
        <v>45015</v>
      </c>
      <c r="J1188" s="1">
        <f t="shared" ref="J1188" si="73">J1184+1</f>
        <v>170</v>
      </c>
    </row>
    <row r="1189" spans="9:10" x14ac:dyDescent="0.2">
      <c r="I1189" s="11">
        <v>45016</v>
      </c>
      <c r="J1189" s="1">
        <f t="shared" ref="J1189" si="74">J1184+1</f>
        <v>170</v>
      </c>
    </row>
    <row r="1190" spans="9:10" x14ac:dyDescent="0.2">
      <c r="I1190" s="11">
        <v>45017</v>
      </c>
      <c r="J1190" s="1">
        <f t="shared" ref="J1190" si="75">J1184+1</f>
        <v>170</v>
      </c>
    </row>
    <row r="1191" spans="9:10" x14ac:dyDescent="0.2">
      <c r="I1191" s="11">
        <v>45018</v>
      </c>
      <c r="J1191" s="1">
        <f t="shared" ref="J1191" si="76">J1184+1</f>
        <v>170</v>
      </c>
    </row>
    <row r="1192" spans="9:10" x14ac:dyDescent="0.2">
      <c r="I1192" s="11">
        <v>45019</v>
      </c>
      <c r="J1192" s="1">
        <f t="shared" ref="J1192" si="77">J1184+2</f>
        <v>171</v>
      </c>
    </row>
    <row r="1193" spans="9:10" x14ac:dyDescent="0.2">
      <c r="I1193" s="11">
        <v>45020</v>
      </c>
      <c r="J1193" s="1">
        <f t="shared" ref="J1193" si="78">J1184+2</f>
        <v>171</v>
      </c>
    </row>
    <row r="1194" spans="9:10" x14ac:dyDescent="0.2">
      <c r="I1194" s="11">
        <v>45021</v>
      </c>
      <c r="J1194" s="1">
        <f t="shared" ref="J1194" si="79">J1184+2</f>
        <v>171</v>
      </c>
    </row>
    <row r="1195" spans="9:10" x14ac:dyDescent="0.2">
      <c r="I1195" s="11">
        <v>45022</v>
      </c>
      <c r="J1195" s="1">
        <f t="shared" ref="J1195" si="80">J1184+2</f>
        <v>171</v>
      </c>
    </row>
    <row r="1196" spans="9:10" x14ac:dyDescent="0.2">
      <c r="I1196" s="11">
        <v>45023</v>
      </c>
      <c r="J1196" s="1">
        <f t="shared" ref="J1196" si="81">J1184+2</f>
        <v>171</v>
      </c>
    </row>
    <row r="1197" spans="9:10" x14ac:dyDescent="0.2">
      <c r="I1197" s="11">
        <v>45024</v>
      </c>
      <c r="J1197" s="1">
        <f t="shared" ref="J1197" si="82">J1184+2</f>
        <v>171</v>
      </c>
    </row>
    <row r="1198" spans="9:10" x14ac:dyDescent="0.2">
      <c r="I1198" s="11">
        <v>45025</v>
      </c>
      <c r="J1198" s="1">
        <f t="shared" ref="J1198" si="83">J1184+2</f>
        <v>171</v>
      </c>
    </row>
    <row r="1199" spans="9:10" x14ac:dyDescent="0.2">
      <c r="I1199" s="11">
        <v>45026</v>
      </c>
      <c r="J1199" s="1">
        <f t="shared" ref="J1199" si="84">J1198+1</f>
        <v>172</v>
      </c>
    </row>
    <row r="1200" spans="9:10" x14ac:dyDescent="0.2">
      <c r="I1200" s="11">
        <v>45027</v>
      </c>
      <c r="J1200" s="1">
        <f t="shared" ref="J1200" si="85">J1198+1</f>
        <v>172</v>
      </c>
    </row>
    <row r="1201" spans="9:10" x14ac:dyDescent="0.2">
      <c r="I1201" s="11">
        <v>45028</v>
      </c>
      <c r="J1201" s="1">
        <f t="shared" ref="J1201" si="86">J1198+1</f>
        <v>172</v>
      </c>
    </row>
    <row r="1202" spans="9:10" x14ac:dyDescent="0.2">
      <c r="I1202" s="11">
        <v>45029</v>
      </c>
      <c r="J1202" s="1">
        <f t="shared" ref="J1202" si="87">J1198+1</f>
        <v>172</v>
      </c>
    </row>
    <row r="1203" spans="9:10" x14ac:dyDescent="0.2">
      <c r="I1203" s="11">
        <v>45030</v>
      </c>
      <c r="J1203" s="1">
        <f t="shared" ref="J1203" si="88">J1198+1</f>
        <v>172</v>
      </c>
    </row>
    <row r="1204" spans="9:10" x14ac:dyDescent="0.2">
      <c r="I1204" s="11">
        <v>45031</v>
      </c>
      <c r="J1204" s="1">
        <f t="shared" ref="J1204" si="89">J1198+1</f>
        <v>172</v>
      </c>
    </row>
    <row r="1205" spans="9:10" x14ac:dyDescent="0.2">
      <c r="I1205" s="11">
        <v>45032</v>
      </c>
      <c r="J1205" s="1">
        <f t="shared" ref="J1205" si="90">J1198+1</f>
        <v>172</v>
      </c>
    </row>
    <row r="1206" spans="9:10" x14ac:dyDescent="0.2">
      <c r="I1206" s="11">
        <v>45033</v>
      </c>
      <c r="J1206" s="1">
        <f t="shared" ref="J1206" si="91">J1198+2</f>
        <v>173</v>
      </c>
    </row>
    <row r="1207" spans="9:10" x14ac:dyDescent="0.2">
      <c r="I1207" s="11">
        <v>45034</v>
      </c>
      <c r="J1207" s="1">
        <f t="shared" ref="J1207" si="92">J1198+2</f>
        <v>173</v>
      </c>
    </row>
    <row r="1208" spans="9:10" x14ac:dyDescent="0.2">
      <c r="I1208" s="11">
        <v>45035</v>
      </c>
      <c r="J1208" s="1">
        <f t="shared" ref="J1208" si="93">J1198+2</f>
        <v>173</v>
      </c>
    </row>
    <row r="1209" spans="9:10" x14ac:dyDescent="0.2">
      <c r="I1209" s="11">
        <v>45036</v>
      </c>
      <c r="J1209" s="1">
        <f t="shared" ref="J1209" si="94">J1198+2</f>
        <v>173</v>
      </c>
    </row>
    <row r="1210" spans="9:10" x14ac:dyDescent="0.2">
      <c r="I1210" s="11">
        <v>45037</v>
      </c>
      <c r="J1210" s="1">
        <f t="shared" ref="J1210" si="95">J1198+2</f>
        <v>173</v>
      </c>
    </row>
    <row r="1211" spans="9:10" x14ac:dyDescent="0.2">
      <c r="I1211" s="11">
        <v>45038</v>
      </c>
      <c r="J1211" s="1">
        <f t="shared" ref="J1211" si="96">J1198+2</f>
        <v>173</v>
      </c>
    </row>
    <row r="1212" spans="9:10" x14ac:dyDescent="0.2">
      <c r="I1212" s="11">
        <v>45039</v>
      </c>
      <c r="J1212" s="1">
        <f t="shared" ref="J1212" si="97">J1198+2</f>
        <v>173</v>
      </c>
    </row>
    <row r="1213" spans="9:10" x14ac:dyDescent="0.2">
      <c r="I1213" s="11">
        <v>45040</v>
      </c>
      <c r="J1213" s="1">
        <f t="shared" ref="J1213" si="98">J1212+1</f>
        <v>174</v>
      </c>
    </row>
    <row r="1214" spans="9:10" x14ac:dyDescent="0.2">
      <c r="I1214" s="11">
        <v>45041</v>
      </c>
      <c r="J1214" s="1">
        <f t="shared" ref="J1214" si="99">J1212+1</f>
        <v>174</v>
      </c>
    </row>
    <row r="1215" spans="9:10" x14ac:dyDescent="0.2">
      <c r="I1215" s="11">
        <v>45042</v>
      </c>
      <c r="J1215" s="1">
        <f t="shared" ref="J1215" si="100">J1212+1</f>
        <v>174</v>
      </c>
    </row>
    <row r="1216" spans="9:10" x14ac:dyDescent="0.2">
      <c r="I1216" s="11">
        <v>45043</v>
      </c>
      <c r="J1216" s="1">
        <f t="shared" ref="J1216" si="101">J1212+1</f>
        <v>174</v>
      </c>
    </row>
    <row r="1217" spans="9:10" x14ac:dyDescent="0.2">
      <c r="I1217" s="11">
        <v>45044</v>
      </c>
      <c r="J1217" s="1">
        <f t="shared" ref="J1217" si="102">J1212+1</f>
        <v>174</v>
      </c>
    </row>
    <row r="1218" spans="9:10" x14ac:dyDescent="0.2">
      <c r="I1218" s="11">
        <v>45045</v>
      </c>
      <c r="J1218" s="1">
        <f t="shared" ref="J1218" si="103">J1212+1</f>
        <v>174</v>
      </c>
    </row>
    <row r="1219" spans="9:10" x14ac:dyDescent="0.2">
      <c r="I1219" s="11">
        <v>45046</v>
      </c>
      <c r="J1219" s="1">
        <f t="shared" ref="J1219" si="104">J1212+1</f>
        <v>174</v>
      </c>
    </row>
    <row r="1220" spans="9:10" x14ac:dyDescent="0.2">
      <c r="I1220" s="11">
        <v>45047</v>
      </c>
      <c r="J1220" s="1">
        <f t="shared" ref="J1220" si="105">J1212+2</f>
        <v>175</v>
      </c>
    </row>
    <row r="1221" spans="9:10" x14ac:dyDescent="0.2">
      <c r="I1221" s="11">
        <v>45048</v>
      </c>
      <c r="J1221" s="1">
        <f t="shared" ref="J1221" si="106">J1212+2</f>
        <v>175</v>
      </c>
    </row>
    <row r="1222" spans="9:10" x14ac:dyDescent="0.2">
      <c r="I1222" s="11">
        <v>45049</v>
      </c>
      <c r="J1222" s="1">
        <f t="shared" ref="J1222" si="107">J1212+2</f>
        <v>175</v>
      </c>
    </row>
    <row r="1223" spans="9:10" x14ac:dyDescent="0.2">
      <c r="I1223" s="11">
        <v>45050</v>
      </c>
      <c r="J1223" s="1">
        <f t="shared" ref="J1223" si="108">J1212+2</f>
        <v>175</v>
      </c>
    </row>
    <row r="1224" spans="9:10" x14ac:dyDescent="0.2">
      <c r="I1224" s="11">
        <v>45051</v>
      </c>
      <c r="J1224" s="1">
        <f t="shared" ref="J1224" si="109">J1212+2</f>
        <v>175</v>
      </c>
    </row>
    <row r="1225" spans="9:10" x14ac:dyDescent="0.2">
      <c r="I1225" s="11">
        <v>45052</v>
      </c>
      <c r="J1225" s="1">
        <f t="shared" ref="J1225" si="110">J1212+2</f>
        <v>175</v>
      </c>
    </row>
    <row r="1226" spans="9:10" x14ac:dyDescent="0.2">
      <c r="I1226" s="11">
        <v>45053</v>
      </c>
      <c r="J1226" s="1">
        <f t="shared" ref="J1226" si="111">J1212+2</f>
        <v>175</v>
      </c>
    </row>
    <row r="1227" spans="9:10" x14ac:dyDescent="0.2">
      <c r="I1227" s="11">
        <v>45054</v>
      </c>
      <c r="J1227" s="1">
        <f t="shared" ref="J1227" si="112">J1226+1</f>
        <v>176</v>
      </c>
    </row>
    <row r="1228" spans="9:10" x14ac:dyDescent="0.2">
      <c r="I1228" s="11">
        <v>45055</v>
      </c>
      <c r="J1228" s="1">
        <f t="shared" ref="J1228" si="113">J1226+1</f>
        <v>176</v>
      </c>
    </row>
    <row r="1229" spans="9:10" x14ac:dyDescent="0.2">
      <c r="I1229" s="11">
        <v>45056</v>
      </c>
      <c r="J1229" s="1">
        <f t="shared" ref="J1229" si="114">J1226+1</f>
        <v>176</v>
      </c>
    </row>
    <row r="1230" spans="9:10" x14ac:dyDescent="0.2">
      <c r="I1230" s="11">
        <v>45057</v>
      </c>
      <c r="J1230" s="1">
        <f t="shared" ref="J1230" si="115">J1226+1</f>
        <v>176</v>
      </c>
    </row>
    <row r="1231" spans="9:10" x14ac:dyDescent="0.2">
      <c r="I1231" s="11">
        <v>45058</v>
      </c>
      <c r="J1231" s="1">
        <f t="shared" ref="J1231" si="116">J1226+1</f>
        <v>176</v>
      </c>
    </row>
    <row r="1232" spans="9:10" x14ac:dyDescent="0.2">
      <c r="I1232" s="11">
        <v>45059</v>
      </c>
      <c r="J1232" s="1">
        <f t="shared" ref="J1232" si="117">J1226+1</f>
        <v>176</v>
      </c>
    </row>
    <row r="1233" spans="9:10" x14ac:dyDescent="0.2">
      <c r="I1233" s="11">
        <v>45060</v>
      </c>
      <c r="J1233" s="1">
        <f t="shared" ref="J1233" si="118">J1226+1</f>
        <v>176</v>
      </c>
    </row>
    <row r="1234" spans="9:10" x14ac:dyDescent="0.2">
      <c r="I1234" s="11">
        <v>45061</v>
      </c>
      <c r="J1234" s="1">
        <f t="shared" ref="J1234" si="119">J1226+2</f>
        <v>177</v>
      </c>
    </row>
    <row r="1235" spans="9:10" x14ac:dyDescent="0.2">
      <c r="I1235" s="11">
        <v>45062</v>
      </c>
      <c r="J1235" s="1">
        <f t="shared" ref="J1235" si="120">J1226+2</f>
        <v>177</v>
      </c>
    </row>
    <row r="1236" spans="9:10" x14ac:dyDescent="0.2">
      <c r="I1236" s="11">
        <v>45063</v>
      </c>
      <c r="J1236" s="1">
        <f t="shared" ref="J1236" si="121">J1226+2</f>
        <v>177</v>
      </c>
    </row>
    <row r="1237" spans="9:10" x14ac:dyDescent="0.2">
      <c r="I1237" s="11">
        <v>45064</v>
      </c>
      <c r="J1237" s="1">
        <f t="shared" ref="J1237" si="122">J1226+2</f>
        <v>177</v>
      </c>
    </row>
    <row r="1238" spans="9:10" x14ac:dyDescent="0.2">
      <c r="I1238" s="11">
        <v>45065</v>
      </c>
      <c r="J1238" s="1">
        <f t="shared" ref="J1238" si="123">J1226+2</f>
        <v>177</v>
      </c>
    </row>
    <row r="1239" spans="9:10" x14ac:dyDescent="0.2">
      <c r="I1239" s="11">
        <v>45066</v>
      </c>
      <c r="J1239" s="1">
        <f t="shared" ref="J1239" si="124">J1226+2</f>
        <v>177</v>
      </c>
    </row>
    <row r="1240" spans="9:10" x14ac:dyDescent="0.2">
      <c r="I1240" s="11">
        <v>45067</v>
      </c>
      <c r="J1240" s="1">
        <f t="shared" ref="J1240" si="125">J1226+2</f>
        <v>177</v>
      </c>
    </row>
    <row r="1241" spans="9:10" x14ac:dyDescent="0.2">
      <c r="I1241" s="11">
        <v>45068</v>
      </c>
      <c r="J1241" s="1">
        <f t="shared" ref="J1241" si="126">J1240+1</f>
        <v>178</v>
      </c>
    </row>
    <row r="1242" spans="9:10" x14ac:dyDescent="0.2">
      <c r="I1242" s="11">
        <v>45069</v>
      </c>
      <c r="J1242" s="1">
        <f t="shared" ref="J1242" si="127">J1240+1</f>
        <v>178</v>
      </c>
    </row>
    <row r="1243" spans="9:10" x14ac:dyDescent="0.2">
      <c r="I1243" s="11">
        <v>45070</v>
      </c>
      <c r="J1243" s="1">
        <f t="shared" ref="J1243" si="128">J1240+1</f>
        <v>178</v>
      </c>
    </row>
    <row r="1244" spans="9:10" x14ac:dyDescent="0.2">
      <c r="I1244" s="11">
        <v>45071</v>
      </c>
      <c r="J1244" s="1">
        <f t="shared" ref="J1244" si="129">J1240+1</f>
        <v>178</v>
      </c>
    </row>
    <row r="1245" spans="9:10" x14ac:dyDescent="0.2">
      <c r="I1245" s="11">
        <v>45072</v>
      </c>
      <c r="J1245" s="1">
        <f t="shared" ref="J1245" si="130">J1240+1</f>
        <v>178</v>
      </c>
    </row>
    <row r="1246" spans="9:10" x14ac:dyDescent="0.2">
      <c r="I1246" s="11">
        <v>45073</v>
      </c>
      <c r="J1246" s="1">
        <f t="shared" ref="J1246" si="131">J1240+1</f>
        <v>178</v>
      </c>
    </row>
    <row r="1247" spans="9:10" x14ac:dyDescent="0.2">
      <c r="I1247" s="11">
        <v>45074</v>
      </c>
      <c r="J1247" s="1">
        <f t="shared" ref="J1247" si="132">J1240+1</f>
        <v>178</v>
      </c>
    </row>
    <row r="1248" spans="9:10" x14ac:dyDescent="0.2">
      <c r="I1248" s="11">
        <v>45075</v>
      </c>
      <c r="J1248" s="1">
        <f t="shared" ref="J1248" si="133">J1240+2</f>
        <v>179</v>
      </c>
    </row>
    <row r="1249" spans="9:10" x14ac:dyDescent="0.2">
      <c r="I1249" s="11">
        <v>45076</v>
      </c>
      <c r="J1249" s="1">
        <f t="shared" ref="J1249" si="134">J1240+2</f>
        <v>179</v>
      </c>
    </row>
    <row r="1250" spans="9:10" x14ac:dyDescent="0.2">
      <c r="I1250" s="11">
        <v>45077</v>
      </c>
      <c r="J1250" s="1">
        <f t="shared" ref="J1250" si="135">J1240+2</f>
        <v>179</v>
      </c>
    </row>
    <row r="1251" spans="9:10" x14ac:dyDescent="0.2">
      <c r="I1251" s="11">
        <v>45078</v>
      </c>
      <c r="J1251" s="1">
        <f t="shared" ref="J1251" si="136">J1240+2</f>
        <v>179</v>
      </c>
    </row>
    <row r="1252" spans="9:10" x14ac:dyDescent="0.2">
      <c r="I1252" s="11">
        <v>45079</v>
      </c>
      <c r="J1252" s="1">
        <f t="shared" ref="J1252" si="137">J1240+2</f>
        <v>179</v>
      </c>
    </row>
    <row r="1253" spans="9:10" x14ac:dyDescent="0.2">
      <c r="I1253" s="11">
        <v>45080</v>
      </c>
      <c r="J1253" s="1">
        <f t="shared" ref="J1253" si="138">J1240+2</f>
        <v>179</v>
      </c>
    </row>
    <row r="1254" spans="9:10" x14ac:dyDescent="0.2">
      <c r="I1254" s="11">
        <v>45081</v>
      </c>
      <c r="J1254" s="1">
        <f t="shared" ref="J1254" si="139">J1240+2</f>
        <v>179</v>
      </c>
    </row>
    <row r="1255" spans="9:10" x14ac:dyDescent="0.2">
      <c r="I1255" s="11">
        <v>45082</v>
      </c>
      <c r="J1255" s="1">
        <f t="shared" ref="J1255" si="140">J1254+1</f>
        <v>180</v>
      </c>
    </row>
    <row r="1256" spans="9:10" x14ac:dyDescent="0.2">
      <c r="I1256" s="11">
        <v>45083</v>
      </c>
      <c r="J1256" s="1">
        <f t="shared" ref="J1256" si="141">J1254+1</f>
        <v>180</v>
      </c>
    </row>
    <row r="1257" spans="9:10" x14ac:dyDescent="0.2">
      <c r="I1257" s="11">
        <v>45084</v>
      </c>
      <c r="J1257" s="1">
        <f t="shared" ref="J1257" si="142">J1254+1</f>
        <v>180</v>
      </c>
    </row>
    <row r="1258" spans="9:10" x14ac:dyDescent="0.2">
      <c r="I1258" s="11">
        <v>45085</v>
      </c>
      <c r="J1258" s="1">
        <f t="shared" ref="J1258" si="143">J1254+1</f>
        <v>180</v>
      </c>
    </row>
    <row r="1259" spans="9:10" x14ac:dyDescent="0.2">
      <c r="I1259" s="11">
        <v>45086</v>
      </c>
      <c r="J1259" s="1">
        <f t="shared" ref="J1259" si="144">J1254+1</f>
        <v>180</v>
      </c>
    </row>
    <row r="1260" spans="9:10" x14ac:dyDescent="0.2">
      <c r="I1260" s="11">
        <v>45087</v>
      </c>
      <c r="J1260" s="1">
        <f t="shared" ref="J1260" si="145">J1254+1</f>
        <v>180</v>
      </c>
    </row>
    <row r="1261" spans="9:10" x14ac:dyDescent="0.2">
      <c r="I1261" s="11">
        <v>45088</v>
      </c>
      <c r="J1261" s="1">
        <f t="shared" ref="J1261" si="146">J1254+1</f>
        <v>180</v>
      </c>
    </row>
    <row r="1262" spans="9:10" x14ac:dyDescent="0.2">
      <c r="I1262" s="11">
        <v>45089</v>
      </c>
      <c r="J1262" s="1">
        <f t="shared" ref="J1262" si="147">J1254+2</f>
        <v>181</v>
      </c>
    </row>
    <row r="1263" spans="9:10" x14ac:dyDescent="0.2">
      <c r="I1263" s="11">
        <v>45090</v>
      </c>
      <c r="J1263" s="1">
        <f t="shared" ref="J1263" si="148">J1254+2</f>
        <v>181</v>
      </c>
    </row>
    <row r="1264" spans="9:10" x14ac:dyDescent="0.2">
      <c r="I1264" s="11">
        <v>45091</v>
      </c>
      <c r="J1264" s="1">
        <f t="shared" ref="J1264" si="149">J1254+2</f>
        <v>181</v>
      </c>
    </row>
    <row r="1265" spans="9:10" x14ac:dyDescent="0.2">
      <c r="I1265" s="11">
        <v>45092</v>
      </c>
      <c r="J1265" s="1">
        <f t="shared" ref="J1265" si="150">J1254+2</f>
        <v>181</v>
      </c>
    </row>
    <row r="1266" spans="9:10" x14ac:dyDescent="0.2">
      <c r="I1266" s="11">
        <v>45093</v>
      </c>
      <c r="J1266" s="1">
        <f t="shared" ref="J1266" si="151">J1254+2</f>
        <v>181</v>
      </c>
    </row>
    <row r="1267" spans="9:10" x14ac:dyDescent="0.2">
      <c r="I1267" s="11">
        <v>45094</v>
      </c>
      <c r="J1267" s="1">
        <f t="shared" ref="J1267" si="152">J1254+2</f>
        <v>181</v>
      </c>
    </row>
    <row r="1268" spans="9:10" x14ac:dyDescent="0.2">
      <c r="I1268" s="11">
        <v>45095</v>
      </c>
      <c r="J1268" s="1">
        <f t="shared" ref="J1268" si="153">J1254+2</f>
        <v>181</v>
      </c>
    </row>
    <row r="1269" spans="9:10" x14ac:dyDescent="0.2">
      <c r="I1269" s="11">
        <v>45096</v>
      </c>
      <c r="J1269" s="1">
        <f t="shared" ref="J1269" si="154">J1268+1</f>
        <v>182</v>
      </c>
    </row>
    <row r="1270" spans="9:10" x14ac:dyDescent="0.2">
      <c r="I1270" s="11">
        <v>45097</v>
      </c>
      <c r="J1270" s="1">
        <f t="shared" ref="J1270" si="155">J1268+1</f>
        <v>182</v>
      </c>
    </row>
    <row r="1271" spans="9:10" x14ac:dyDescent="0.2">
      <c r="I1271" s="11">
        <v>45098</v>
      </c>
      <c r="J1271" s="1">
        <f t="shared" ref="J1271" si="156">J1268+1</f>
        <v>182</v>
      </c>
    </row>
    <row r="1272" spans="9:10" x14ac:dyDescent="0.2">
      <c r="I1272" s="11">
        <v>45099</v>
      </c>
      <c r="J1272" s="1">
        <f t="shared" ref="J1272" si="157">J1268+1</f>
        <v>182</v>
      </c>
    </row>
    <row r="1273" spans="9:10" x14ac:dyDescent="0.2">
      <c r="I1273" s="11">
        <v>45100</v>
      </c>
      <c r="J1273" s="1">
        <f t="shared" ref="J1273" si="158">J1268+1</f>
        <v>182</v>
      </c>
    </row>
    <row r="1274" spans="9:10" x14ac:dyDescent="0.2">
      <c r="I1274" s="11">
        <v>45101</v>
      </c>
      <c r="J1274" s="1">
        <f t="shared" ref="J1274" si="159">J1268+1</f>
        <v>182</v>
      </c>
    </row>
    <row r="1275" spans="9:10" x14ac:dyDescent="0.2">
      <c r="I1275" s="11">
        <v>45102</v>
      </c>
      <c r="J1275" s="1">
        <f t="shared" ref="J1275" si="160">J1268+1</f>
        <v>182</v>
      </c>
    </row>
    <row r="1276" spans="9:10" x14ac:dyDescent="0.2">
      <c r="I1276" s="11">
        <v>45103</v>
      </c>
      <c r="J1276" s="1">
        <f t="shared" ref="J1276" si="161">J1268+2</f>
        <v>183</v>
      </c>
    </row>
    <row r="1277" spans="9:10" x14ac:dyDescent="0.2">
      <c r="I1277" s="11">
        <v>45104</v>
      </c>
      <c r="J1277" s="1">
        <f t="shared" ref="J1277" si="162">J1268+2</f>
        <v>183</v>
      </c>
    </row>
    <row r="1278" spans="9:10" x14ac:dyDescent="0.2">
      <c r="I1278" s="11">
        <v>45105</v>
      </c>
      <c r="J1278" s="1">
        <f t="shared" ref="J1278" si="163">J1268+2</f>
        <v>183</v>
      </c>
    </row>
    <row r="1279" spans="9:10" x14ac:dyDescent="0.2">
      <c r="I1279" s="11">
        <v>45106</v>
      </c>
      <c r="J1279" s="1">
        <f t="shared" ref="J1279" si="164">J1268+2</f>
        <v>183</v>
      </c>
    </row>
    <row r="1280" spans="9:10" x14ac:dyDescent="0.2">
      <c r="I1280" s="11">
        <v>45107</v>
      </c>
      <c r="J1280" s="1">
        <f t="shared" ref="J1280" si="165">J1268+2</f>
        <v>183</v>
      </c>
    </row>
    <row r="1281" spans="9:10" x14ac:dyDescent="0.2">
      <c r="I1281" s="11">
        <v>45108</v>
      </c>
      <c r="J1281" s="1">
        <f t="shared" ref="J1281" si="166">J1268+2</f>
        <v>183</v>
      </c>
    </row>
    <row r="1282" spans="9:10" x14ac:dyDescent="0.2">
      <c r="I1282" s="11">
        <v>45109</v>
      </c>
      <c r="J1282" s="1">
        <f t="shared" ref="J1282" si="167">J1268+2</f>
        <v>183</v>
      </c>
    </row>
    <row r="1283" spans="9:10" x14ac:dyDescent="0.2">
      <c r="I1283" s="11">
        <v>45110</v>
      </c>
      <c r="J1283" s="1">
        <f t="shared" ref="J1283" si="168">J1282+1</f>
        <v>184</v>
      </c>
    </row>
    <row r="1284" spans="9:10" x14ac:dyDescent="0.2">
      <c r="I1284" s="11">
        <v>45111</v>
      </c>
      <c r="J1284" s="1">
        <f t="shared" ref="J1284" si="169">J1282+1</f>
        <v>184</v>
      </c>
    </row>
    <row r="1285" spans="9:10" x14ac:dyDescent="0.2">
      <c r="I1285" s="11">
        <v>45112</v>
      </c>
      <c r="J1285" s="1">
        <f t="shared" ref="J1285" si="170">J1282+1</f>
        <v>184</v>
      </c>
    </row>
    <row r="1286" spans="9:10" x14ac:dyDescent="0.2">
      <c r="I1286" s="11">
        <v>45113</v>
      </c>
      <c r="J1286" s="1">
        <f t="shared" ref="J1286" si="171">J1282+1</f>
        <v>184</v>
      </c>
    </row>
    <row r="1287" spans="9:10" x14ac:dyDescent="0.2">
      <c r="I1287" s="11">
        <v>45114</v>
      </c>
      <c r="J1287" s="1">
        <f t="shared" ref="J1287" si="172">J1282+1</f>
        <v>184</v>
      </c>
    </row>
    <row r="1288" spans="9:10" x14ac:dyDescent="0.2">
      <c r="I1288" s="11">
        <v>45115</v>
      </c>
      <c r="J1288" s="1">
        <f t="shared" ref="J1288" si="173">J1282+1</f>
        <v>184</v>
      </c>
    </row>
    <row r="1289" spans="9:10" x14ac:dyDescent="0.2">
      <c r="I1289" s="11">
        <v>45116</v>
      </c>
      <c r="J1289" s="1">
        <f t="shared" ref="J1289" si="174">J1282+1</f>
        <v>184</v>
      </c>
    </row>
    <row r="1290" spans="9:10" x14ac:dyDescent="0.2">
      <c r="I1290" s="11">
        <v>45117</v>
      </c>
      <c r="J1290" s="1">
        <f t="shared" ref="J1290" si="175">J1282+2</f>
        <v>185</v>
      </c>
    </row>
    <row r="1291" spans="9:10" x14ac:dyDescent="0.2">
      <c r="I1291" s="11">
        <v>45118</v>
      </c>
      <c r="J1291" s="1">
        <f t="shared" ref="J1291" si="176">J1282+2</f>
        <v>185</v>
      </c>
    </row>
    <row r="1292" spans="9:10" x14ac:dyDescent="0.2">
      <c r="I1292" s="11">
        <v>45119</v>
      </c>
      <c r="J1292" s="1">
        <f t="shared" ref="J1292" si="177">J1282+2</f>
        <v>185</v>
      </c>
    </row>
    <row r="1293" spans="9:10" x14ac:dyDescent="0.2">
      <c r="I1293" s="11">
        <v>45120</v>
      </c>
      <c r="J1293" s="1">
        <f t="shared" ref="J1293" si="178">J1282+2</f>
        <v>185</v>
      </c>
    </row>
    <row r="1294" spans="9:10" x14ac:dyDescent="0.2">
      <c r="I1294" s="11">
        <v>45121</v>
      </c>
      <c r="J1294" s="1">
        <f t="shared" ref="J1294" si="179">J1282+2</f>
        <v>185</v>
      </c>
    </row>
    <row r="1295" spans="9:10" x14ac:dyDescent="0.2">
      <c r="I1295" s="11">
        <v>45122</v>
      </c>
      <c r="J1295" s="1">
        <f t="shared" ref="J1295" si="180">J1282+2</f>
        <v>185</v>
      </c>
    </row>
    <row r="1296" spans="9:10" x14ac:dyDescent="0.2">
      <c r="I1296" s="11">
        <v>45123</v>
      </c>
      <c r="J1296" s="1">
        <f t="shared" ref="J1296" si="181">J1282+2</f>
        <v>185</v>
      </c>
    </row>
    <row r="1297" spans="9:10" x14ac:dyDescent="0.2">
      <c r="I1297" s="11">
        <v>45124</v>
      </c>
      <c r="J1297" s="1">
        <f t="shared" ref="J1297" si="182">J1296+1</f>
        <v>186</v>
      </c>
    </row>
    <row r="1298" spans="9:10" x14ac:dyDescent="0.2">
      <c r="I1298" s="11">
        <v>45125</v>
      </c>
      <c r="J1298" s="1">
        <f t="shared" ref="J1298" si="183">J1296+1</f>
        <v>186</v>
      </c>
    </row>
    <row r="1299" spans="9:10" x14ac:dyDescent="0.2">
      <c r="I1299" s="11">
        <v>45126</v>
      </c>
      <c r="J1299" s="1">
        <f t="shared" ref="J1299" si="184">J1296+1</f>
        <v>186</v>
      </c>
    </row>
    <row r="1300" spans="9:10" x14ac:dyDescent="0.2">
      <c r="I1300" s="11">
        <v>45127</v>
      </c>
      <c r="J1300" s="1">
        <f t="shared" ref="J1300" si="185">J1296+1</f>
        <v>186</v>
      </c>
    </row>
    <row r="1301" spans="9:10" x14ac:dyDescent="0.2">
      <c r="I1301" s="11">
        <v>45128</v>
      </c>
      <c r="J1301" s="1">
        <f t="shared" ref="J1301" si="186">J1296+1</f>
        <v>186</v>
      </c>
    </row>
    <row r="1302" spans="9:10" x14ac:dyDescent="0.2">
      <c r="I1302" s="11">
        <v>45129</v>
      </c>
      <c r="J1302" s="1">
        <f t="shared" ref="J1302" si="187">J1296+1</f>
        <v>186</v>
      </c>
    </row>
    <row r="1303" spans="9:10" x14ac:dyDescent="0.2">
      <c r="I1303" s="11">
        <v>45130</v>
      </c>
      <c r="J1303" s="1">
        <f t="shared" ref="J1303" si="188">J1296+1</f>
        <v>186</v>
      </c>
    </row>
    <row r="1304" spans="9:10" x14ac:dyDescent="0.2">
      <c r="I1304" s="11">
        <v>45131</v>
      </c>
      <c r="J1304" s="1">
        <f t="shared" ref="J1304" si="189">J1296+2</f>
        <v>187</v>
      </c>
    </row>
    <row r="1305" spans="9:10" x14ac:dyDescent="0.2">
      <c r="I1305" s="11">
        <v>45132</v>
      </c>
      <c r="J1305" s="1">
        <f t="shared" ref="J1305" si="190">J1296+2</f>
        <v>187</v>
      </c>
    </row>
    <row r="1306" spans="9:10" x14ac:dyDescent="0.2">
      <c r="I1306" s="11">
        <v>45133</v>
      </c>
      <c r="J1306" s="1">
        <f t="shared" ref="J1306" si="191">J1296+2</f>
        <v>187</v>
      </c>
    </row>
    <row r="1307" spans="9:10" x14ac:dyDescent="0.2">
      <c r="I1307" s="11">
        <v>45134</v>
      </c>
      <c r="J1307" s="1">
        <f t="shared" ref="J1307" si="192">J1296+2</f>
        <v>187</v>
      </c>
    </row>
    <row r="1308" spans="9:10" x14ac:dyDescent="0.2">
      <c r="I1308" s="11">
        <v>45135</v>
      </c>
      <c r="J1308" s="1">
        <f t="shared" ref="J1308" si="193">J1296+2</f>
        <v>187</v>
      </c>
    </row>
    <row r="1309" spans="9:10" x14ac:dyDescent="0.2">
      <c r="I1309" s="11">
        <v>45136</v>
      </c>
      <c r="J1309" s="1">
        <f t="shared" ref="J1309" si="194">J1296+2</f>
        <v>187</v>
      </c>
    </row>
    <row r="1310" spans="9:10" x14ac:dyDescent="0.2">
      <c r="I1310" s="11">
        <v>45137</v>
      </c>
      <c r="J1310" s="1">
        <f t="shared" ref="J1310" si="195">J1296+2</f>
        <v>187</v>
      </c>
    </row>
    <row r="1311" spans="9:10" x14ac:dyDescent="0.2">
      <c r="I1311" s="11">
        <v>45138</v>
      </c>
      <c r="J1311" s="1">
        <f t="shared" ref="J1311" si="196">J1310+1</f>
        <v>188</v>
      </c>
    </row>
    <row r="1312" spans="9:10" x14ac:dyDescent="0.2">
      <c r="I1312" s="11">
        <v>45139</v>
      </c>
      <c r="J1312" s="1">
        <f t="shared" ref="J1312" si="197">J1310+1</f>
        <v>188</v>
      </c>
    </row>
    <row r="1313" spans="9:10" x14ac:dyDescent="0.2">
      <c r="I1313" s="11">
        <v>45140</v>
      </c>
      <c r="J1313" s="1">
        <f t="shared" ref="J1313" si="198">J1310+1</f>
        <v>188</v>
      </c>
    </row>
    <row r="1314" spans="9:10" x14ac:dyDescent="0.2">
      <c r="I1314" s="11">
        <v>45141</v>
      </c>
      <c r="J1314" s="1">
        <f t="shared" ref="J1314" si="199">J1310+1</f>
        <v>188</v>
      </c>
    </row>
    <row r="1315" spans="9:10" x14ac:dyDescent="0.2">
      <c r="I1315" s="11">
        <v>45142</v>
      </c>
      <c r="J1315" s="1">
        <f t="shared" ref="J1315" si="200">J1310+1</f>
        <v>188</v>
      </c>
    </row>
    <row r="1316" spans="9:10" x14ac:dyDescent="0.2">
      <c r="I1316" s="11">
        <v>45143</v>
      </c>
      <c r="J1316" s="1">
        <f t="shared" ref="J1316" si="201">J1310+1</f>
        <v>188</v>
      </c>
    </row>
    <row r="1317" spans="9:10" x14ac:dyDescent="0.2">
      <c r="I1317" s="11">
        <v>45144</v>
      </c>
      <c r="J1317" s="1">
        <f t="shared" ref="J1317" si="202">J1310+1</f>
        <v>188</v>
      </c>
    </row>
    <row r="1318" spans="9:10" x14ac:dyDescent="0.2">
      <c r="I1318" s="11">
        <v>45145</v>
      </c>
      <c r="J1318" s="1">
        <f t="shared" ref="J1318" si="203">J1310+2</f>
        <v>189</v>
      </c>
    </row>
    <row r="1319" spans="9:10" x14ac:dyDescent="0.2">
      <c r="I1319" s="11">
        <v>45146</v>
      </c>
      <c r="J1319" s="1">
        <f t="shared" ref="J1319" si="204">J1310+2</f>
        <v>189</v>
      </c>
    </row>
    <row r="1320" spans="9:10" x14ac:dyDescent="0.2">
      <c r="I1320" s="11">
        <v>45147</v>
      </c>
      <c r="J1320" s="1">
        <f t="shared" ref="J1320" si="205">J1310+2</f>
        <v>189</v>
      </c>
    </row>
    <row r="1321" spans="9:10" x14ac:dyDescent="0.2">
      <c r="I1321" s="11">
        <v>45148</v>
      </c>
      <c r="J1321" s="1">
        <f t="shared" ref="J1321" si="206">J1310+2</f>
        <v>189</v>
      </c>
    </row>
    <row r="1322" spans="9:10" x14ac:dyDescent="0.2">
      <c r="I1322" s="11">
        <v>45149</v>
      </c>
      <c r="J1322" s="1">
        <f t="shared" ref="J1322" si="207">J1310+2</f>
        <v>189</v>
      </c>
    </row>
    <row r="1323" spans="9:10" x14ac:dyDescent="0.2">
      <c r="I1323" s="11">
        <v>45150</v>
      </c>
      <c r="J1323" s="1">
        <f t="shared" ref="J1323" si="208">J1310+2</f>
        <v>189</v>
      </c>
    </row>
    <row r="1324" spans="9:10" x14ac:dyDescent="0.2">
      <c r="I1324" s="11">
        <v>45151</v>
      </c>
      <c r="J1324" s="1">
        <f t="shared" ref="J1324" si="209">J1310+2</f>
        <v>189</v>
      </c>
    </row>
    <row r="1325" spans="9:10" x14ac:dyDescent="0.2">
      <c r="I1325" s="11">
        <v>45152</v>
      </c>
      <c r="J1325" s="1">
        <f t="shared" ref="J1325" si="210">J1324+1</f>
        <v>190</v>
      </c>
    </row>
    <row r="1326" spans="9:10" x14ac:dyDescent="0.2">
      <c r="I1326" s="11">
        <v>45153</v>
      </c>
      <c r="J1326" s="1">
        <f t="shared" ref="J1326" si="211">J1324+1</f>
        <v>190</v>
      </c>
    </row>
    <row r="1327" spans="9:10" x14ac:dyDescent="0.2">
      <c r="I1327" s="11">
        <v>45154</v>
      </c>
      <c r="J1327" s="1">
        <f t="shared" ref="J1327" si="212">J1324+1</f>
        <v>190</v>
      </c>
    </row>
    <row r="1328" spans="9:10" x14ac:dyDescent="0.2">
      <c r="I1328" s="11">
        <v>45155</v>
      </c>
      <c r="J1328" s="1">
        <f t="shared" ref="J1328" si="213">J1324+1</f>
        <v>190</v>
      </c>
    </row>
    <row r="1329" spans="9:10" x14ac:dyDescent="0.2">
      <c r="I1329" s="11">
        <v>45156</v>
      </c>
      <c r="J1329" s="1">
        <f t="shared" ref="J1329" si="214">J1324+1</f>
        <v>190</v>
      </c>
    </row>
    <row r="1330" spans="9:10" x14ac:dyDescent="0.2">
      <c r="I1330" s="11">
        <v>45157</v>
      </c>
      <c r="J1330" s="1">
        <f t="shared" ref="J1330" si="215">J1324+1</f>
        <v>190</v>
      </c>
    </row>
    <row r="1331" spans="9:10" x14ac:dyDescent="0.2">
      <c r="I1331" s="11">
        <v>45158</v>
      </c>
      <c r="J1331" s="1">
        <f t="shared" ref="J1331" si="216">J1324+1</f>
        <v>190</v>
      </c>
    </row>
    <row r="1332" spans="9:10" x14ac:dyDescent="0.2">
      <c r="I1332" s="11">
        <v>45159</v>
      </c>
      <c r="J1332" s="1">
        <f t="shared" ref="J1332" si="217">J1324+2</f>
        <v>191</v>
      </c>
    </row>
    <row r="1333" spans="9:10" x14ac:dyDescent="0.2">
      <c r="I1333" s="11">
        <v>45160</v>
      </c>
      <c r="J1333" s="1">
        <f t="shared" ref="J1333" si="218">J1324+2</f>
        <v>191</v>
      </c>
    </row>
    <row r="1334" spans="9:10" x14ac:dyDescent="0.2">
      <c r="I1334" s="11">
        <v>45161</v>
      </c>
      <c r="J1334" s="1">
        <f t="shared" ref="J1334" si="219">J1324+2</f>
        <v>191</v>
      </c>
    </row>
    <row r="1335" spans="9:10" x14ac:dyDescent="0.2">
      <c r="I1335" s="11">
        <v>45162</v>
      </c>
      <c r="J1335" s="1">
        <f t="shared" ref="J1335" si="220">J1324+2</f>
        <v>191</v>
      </c>
    </row>
    <row r="1336" spans="9:10" x14ac:dyDescent="0.2">
      <c r="I1336" s="11">
        <v>45163</v>
      </c>
      <c r="J1336" s="1">
        <f t="shared" ref="J1336" si="221">J1324+2</f>
        <v>191</v>
      </c>
    </row>
    <row r="1337" spans="9:10" x14ac:dyDescent="0.2">
      <c r="I1337" s="11">
        <v>45164</v>
      </c>
      <c r="J1337" s="1">
        <f t="shared" ref="J1337" si="222">J1324+2</f>
        <v>191</v>
      </c>
    </row>
    <row r="1338" spans="9:10" x14ac:dyDescent="0.2">
      <c r="I1338" s="11">
        <v>45165</v>
      </c>
      <c r="J1338" s="1">
        <f t="shared" ref="J1338" si="223">J1324+2</f>
        <v>191</v>
      </c>
    </row>
    <row r="1339" spans="9:10" x14ac:dyDescent="0.2">
      <c r="I1339" s="11">
        <v>45166</v>
      </c>
      <c r="J1339" s="1">
        <f t="shared" ref="J1339" si="224">J1338+1</f>
        <v>192</v>
      </c>
    </row>
    <row r="1340" spans="9:10" x14ac:dyDescent="0.2">
      <c r="I1340" s="11">
        <v>45167</v>
      </c>
      <c r="J1340" s="1">
        <f t="shared" ref="J1340" si="225">J1338+1</f>
        <v>192</v>
      </c>
    </row>
    <row r="1341" spans="9:10" x14ac:dyDescent="0.2">
      <c r="I1341" s="11">
        <v>45168</v>
      </c>
      <c r="J1341" s="1">
        <f t="shared" ref="J1341" si="226">J1338+1</f>
        <v>192</v>
      </c>
    </row>
    <row r="1342" spans="9:10" x14ac:dyDescent="0.2">
      <c r="I1342" s="11">
        <v>45169</v>
      </c>
      <c r="J1342" s="1">
        <f t="shared" ref="J1342" si="227">J1338+1</f>
        <v>192</v>
      </c>
    </row>
    <row r="1343" spans="9:10" x14ac:dyDescent="0.2">
      <c r="I1343" s="11">
        <v>45170</v>
      </c>
      <c r="J1343" s="1">
        <f t="shared" ref="J1343" si="228">J1338+1</f>
        <v>192</v>
      </c>
    </row>
    <row r="1344" spans="9:10" x14ac:dyDescent="0.2">
      <c r="I1344" s="11">
        <v>45171</v>
      </c>
      <c r="J1344" s="1">
        <f t="shared" ref="J1344" si="229">J1338+1</f>
        <v>192</v>
      </c>
    </row>
    <row r="1345" spans="9:10" x14ac:dyDescent="0.2">
      <c r="I1345" s="11">
        <v>45172</v>
      </c>
      <c r="J1345" s="1">
        <f t="shared" ref="J1345" si="230">J1338+1</f>
        <v>192</v>
      </c>
    </row>
    <row r="1346" spans="9:10" x14ac:dyDescent="0.2">
      <c r="I1346" s="11">
        <v>45173</v>
      </c>
      <c r="J1346" s="1">
        <f t="shared" ref="J1346" si="231">J1338+2</f>
        <v>193</v>
      </c>
    </row>
    <row r="1347" spans="9:10" x14ac:dyDescent="0.2">
      <c r="I1347" s="11">
        <v>45174</v>
      </c>
      <c r="J1347" s="1">
        <f t="shared" ref="J1347" si="232">J1338+2</f>
        <v>193</v>
      </c>
    </row>
    <row r="1348" spans="9:10" x14ac:dyDescent="0.2">
      <c r="I1348" s="11">
        <v>45175</v>
      </c>
      <c r="J1348" s="1">
        <f t="shared" ref="J1348" si="233">J1338+2</f>
        <v>193</v>
      </c>
    </row>
    <row r="1349" spans="9:10" x14ac:dyDescent="0.2">
      <c r="I1349" s="11">
        <v>45176</v>
      </c>
      <c r="J1349" s="1">
        <f t="shared" ref="J1349" si="234">J1338+2</f>
        <v>193</v>
      </c>
    </row>
    <row r="1350" spans="9:10" x14ac:dyDescent="0.2">
      <c r="I1350" s="11">
        <v>45177</v>
      </c>
      <c r="J1350" s="1">
        <f t="shared" ref="J1350" si="235">J1338+2</f>
        <v>193</v>
      </c>
    </row>
    <row r="1351" spans="9:10" x14ac:dyDescent="0.2">
      <c r="I1351" s="11">
        <v>45178</v>
      </c>
      <c r="J1351" s="1">
        <f t="shared" ref="J1351" si="236">J1338+2</f>
        <v>193</v>
      </c>
    </row>
    <row r="1352" spans="9:10" x14ac:dyDescent="0.2">
      <c r="I1352" s="11">
        <v>45179</v>
      </c>
      <c r="J1352" s="1">
        <f t="shared" ref="J1352" si="237">J1338+2</f>
        <v>193</v>
      </c>
    </row>
    <row r="1353" spans="9:10" x14ac:dyDescent="0.2">
      <c r="I1353" s="11">
        <v>45180</v>
      </c>
      <c r="J1353" s="1">
        <f t="shared" ref="J1353" si="238">J1352+1</f>
        <v>194</v>
      </c>
    </row>
    <row r="1354" spans="9:10" x14ac:dyDescent="0.2">
      <c r="I1354" s="11">
        <v>45181</v>
      </c>
      <c r="J1354" s="1">
        <f t="shared" ref="J1354" si="239">J1352+1</f>
        <v>194</v>
      </c>
    </row>
    <row r="1355" spans="9:10" x14ac:dyDescent="0.2">
      <c r="I1355" s="11">
        <v>45182</v>
      </c>
      <c r="J1355" s="1">
        <f t="shared" ref="J1355" si="240">J1352+1</f>
        <v>194</v>
      </c>
    </row>
    <row r="1356" spans="9:10" x14ac:dyDescent="0.2">
      <c r="I1356" s="11">
        <v>45183</v>
      </c>
      <c r="J1356" s="1">
        <f t="shared" ref="J1356" si="241">J1352+1</f>
        <v>194</v>
      </c>
    </row>
    <row r="1357" spans="9:10" x14ac:dyDescent="0.2">
      <c r="I1357" s="11">
        <v>45184</v>
      </c>
      <c r="J1357" s="1">
        <f t="shared" ref="J1357" si="242">J1352+1</f>
        <v>194</v>
      </c>
    </row>
    <row r="1358" spans="9:10" x14ac:dyDescent="0.2">
      <c r="I1358" s="11">
        <v>45185</v>
      </c>
      <c r="J1358" s="1">
        <f t="shared" ref="J1358" si="243">J1352+1</f>
        <v>194</v>
      </c>
    </row>
    <row r="1359" spans="9:10" x14ac:dyDescent="0.2">
      <c r="I1359" s="11">
        <v>45186</v>
      </c>
      <c r="J1359" s="1">
        <f t="shared" ref="J1359" si="244">J1352+1</f>
        <v>194</v>
      </c>
    </row>
    <row r="1360" spans="9:10" x14ac:dyDescent="0.2">
      <c r="I1360" s="11">
        <v>45187</v>
      </c>
      <c r="J1360" s="1">
        <f t="shared" ref="J1360" si="245">J1352+2</f>
        <v>195</v>
      </c>
    </row>
    <row r="1361" spans="9:10" x14ac:dyDescent="0.2">
      <c r="I1361" s="11">
        <v>45188</v>
      </c>
      <c r="J1361" s="1">
        <f t="shared" ref="J1361" si="246">J1352+2</f>
        <v>195</v>
      </c>
    </row>
    <row r="1362" spans="9:10" x14ac:dyDescent="0.2">
      <c r="I1362" s="11">
        <v>45189</v>
      </c>
      <c r="J1362" s="1">
        <f t="shared" ref="J1362" si="247">J1352+2</f>
        <v>195</v>
      </c>
    </row>
    <row r="1363" spans="9:10" x14ac:dyDescent="0.2">
      <c r="I1363" s="11">
        <v>45190</v>
      </c>
      <c r="J1363" s="1">
        <f t="shared" ref="J1363" si="248">J1352+2</f>
        <v>195</v>
      </c>
    </row>
    <row r="1364" spans="9:10" x14ac:dyDescent="0.2">
      <c r="I1364" s="11">
        <v>45191</v>
      </c>
      <c r="J1364" s="1">
        <f t="shared" ref="J1364" si="249">J1352+2</f>
        <v>195</v>
      </c>
    </row>
    <row r="1365" spans="9:10" x14ac:dyDescent="0.2">
      <c r="I1365" s="11">
        <v>45192</v>
      </c>
      <c r="J1365" s="1">
        <f t="shared" ref="J1365" si="250">J1352+2</f>
        <v>195</v>
      </c>
    </row>
    <row r="1366" spans="9:10" x14ac:dyDescent="0.2">
      <c r="I1366" s="11">
        <v>45193</v>
      </c>
      <c r="J1366" s="1">
        <f t="shared" ref="J1366" si="251">J1352+2</f>
        <v>195</v>
      </c>
    </row>
    <row r="1367" spans="9:10" x14ac:dyDescent="0.2">
      <c r="I1367" s="11">
        <v>45194</v>
      </c>
      <c r="J1367" s="1">
        <f t="shared" ref="J1367" si="252">J1366+1</f>
        <v>196</v>
      </c>
    </row>
    <row r="1368" spans="9:10" x14ac:dyDescent="0.2">
      <c r="I1368" s="11">
        <v>45195</v>
      </c>
      <c r="J1368" s="1">
        <f t="shared" ref="J1368" si="253">J1366+1</f>
        <v>196</v>
      </c>
    </row>
    <row r="1369" spans="9:10" x14ac:dyDescent="0.2">
      <c r="I1369" s="11">
        <v>45196</v>
      </c>
      <c r="J1369" s="1">
        <f t="shared" ref="J1369" si="254">J1366+1</f>
        <v>196</v>
      </c>
    </row>
    <row r="1370" spans="9:10" x14ac:dyDescent="0.2">
      <c r="I1370" s="11">
        <v>45197</v>
      </c>
      <c r="J1370" s="1">
        <f t="shared" ref="J1370" si="255">J1366+1</f>
        <v>196</v>
      </c>
    </row>
    <row r="1371" spans="9:10" x14ac:dyDescent="0.2">
      <c r="I1371" s="11">
        <v>45198</v>
      </c>
      <c r="J1371" s="1">
        <f t="shared" ref="J1371" si="256">J1366+1</f>
        <v>196</v>
      </c>
    </row>
    <row r="1372" spans="9:10" x14ac:dyDescent="0.2">
      <c r="I1372" s="11">
        <v>45199</v>
      </c>
      <c r="J1372" s="1">
        <f t="shared" ref="J1372" si="257">J1366+1</f>
        <v>196</v>
      </c>
    </row>
    <row r="1373" spans="9:10" x14ac:dyDescent="0.2">
      <c r="I1373" s="11">
        <v>45200</v>
      </c>
      <c r="J1373" s="1">
        <f t="shared" ref="J1373" si="258">J1366+1</f>
        <v>196</v>
      </c>
    </row>
    <row r="1374" spans="9:10" x14ac:dyDescent="0.2">
      <c r="I1374" s="11">
        <v>45201</v>
      </c>
      <c r="J1374" s="1">
        <f t="shared" ref="J1374" si="259">J1366+2</f>
        <v>197</v>
      </c>
    </row>
    <row r="1375" spans="9:10" x14ac:dyDescent="0.2">
      <c r="I1375" s="11">
        <v>45202</v>
      </c>
      <c r="J1375" s="1">
        <f t="shared" ref="J1375" si="260">J1366+2</f>
        <v>197</v>
      </c>
    </row>
    <row r="1376" spans="9:10" x14ac:dyDescent="0.2">
      <c r="I1376" s="11">
        <v>45203</v>
      </c>
      <c r="J1376" s="1">
        <f t="shared" ref="J1376" si="261">J1366+2</f>
        <v>197</v>
      </c>
    </row>
    <row r="1377" spans="9:10" x14ac:dyDescent="0.2">
      <c r="I1377" s="11">
        <v>45204</v>
      </c>
      <c r="J1377" s="1">
        <f t="shared" ref="J1377" si="262">J1366+2</f>
        <v>197</v>
      </c>
    </row>
    <row r="1378" spans="9:10" x14ac:dyDescent="0.2">
      <c r="I1378" s="11">
        <v>45205</v>
      </c>
      <c r="J1378" s="1">
        <f t="shared" ref="J1378" si="263">J1366+2</f>
        <v>197</v>
      </c>
    </row>
    <row r="1379" spans="9:10" x14ac:dyDescent="0.2">
      <c r="I1379" s="11">
        <v>45206</v>
      </c>
      <c r="J1379" s="1">
        <f t="shared" ref="J1379" si="264">J1366+2</f>
        <v>197</v>
      </c>
    </row>
    <row r="1380" spans="9:10" x14ac:dyDescent="0.2">
      <c r="I1380" s="11">
        <v>45207</v>
      </c>
      <c r="J1380" s="1">
        <f t="shared" ref="J1380" si="265">J1366+2</f>
        <v>197</v>
      </c>
    </row>
    <row r="1381" spans="9:10" x14ac:dyDescent="0.2">
      <c r="I1381" s="11">
        <v>45208</v>
      </c>
      <c r="J1381" s="1">
        <f t="shared" ref="J1381" si="266">J1380+1</f>
        <v>198</v>
      </c>
    </row>
    <row r="1382" spans="9:10" x14ac:dyDescent="0.2">
      <c r="I1382" s="11">
        <v>45209</v>
      </c>
      <c r="J1382" s="1">
        <f t="shared" ref="J1382" si="267">J1380+1</f>
        <v>198</v>
      </c>
    </row>
    <row r="1383" spans="9:10" x14ac:dyDescent="0.2">
      <c r="I1383" s="11">
        <v>45210</v>
      </c>
      <c r="J1383" s="1">
        <f t="shared" ref="J1383" si="268">J1380+1</f>
        <v>198</v>
      </c>
    </row>
    <row r="1384" spans="9:10" x14ac:dyDescent="0.2">
      <c r="I1384" s="11">
        <v>45211</v>
      </c>
      <c r="J1384" s="1">
        <f t="shared" ref="J1384" si="269">J1380+1</f>
        <v>198</v>
      </c>
    </row>
    <row r="1385" spans="9:10" x14ac:dyDescent="0.2">
      <c r="I1385" s="11">
        <v>45212</v>
      </c>
      <c r="J1385" s="1">
        <f t="shared" ref="J1385" si="270">J1380+1</f>
        <v>198</v>
      </c>
    </row>
    <row r="1386" spans="9:10" x14ac:dyDescent="0.2">
      <c r="I1386" s="11">
        <v>45213</v>
      </c>
      <c r="J1386" s="1">
        <f t="shared" ref="J1386" si="271">J1380+1</f>
        <v>198</v>
      </c>
    </row>
    <row r="1387" spans="9:10" x14ac:dyDescent="0.2">
      <c r="I1387" s="11">
        <v>45214</v>
      </c>
      <c r="J1387" s="1">
        <f t="shared" ref="J1387" si="272">J1380+1</f>
        <v>198</v>
      </c>
    </row>
    <row r="1388" spans="9:10" x14ac:dyDescent="0.2">
      <c r="I1388" s="11">
        <v>45215</v>
      </c>
      <c r="J1388" s="1">
        <f t="shared" ref="J1388" si="273">J1380+2</f>
        <v>199</v>
      </c>
    </row>
    <row r="1389" spans="9:10" x14ac:dyDescent="0.2">
      <c r="I1389" s="11">
        <v>45216</v>
      </c>
      <c r="J1389" s="1">
        <f t="shared" ref="J1389" si="274">J1380+2</f>
        <v>199</v>
      </c>
    </row>
    <row r="1390" spans="9:10" x14ac:dyDescent="0.2">
      <c r="I1390" s="11">
        <v>45217</v>
      </c>
      <c r="J1390" s="1">
        <f t="shared" ref="J1390" si="275">J1380+2</f>
        <v>199</v>
      </c>
    </row>
    <row r="1391" spans="9:10" x14ac:dyDescent="0.2">
      <c r="I1391" s="11">
        <v>45218</v>
      </c>
      <c r="J1391" s="1">
        <f t="shared" ref="J1391" si="276">J1380+2</f>
        <v>199</v>
      </c>
    </row>
    <row r="1392" spans="9:10" x14ac:dyDescent="0.2">
      <c r="I1392" s="11">
        <v>45219</v>
      </c>
      <c r="J1392" s="1">
        <f t="shared" ref="J1392" si="277">J1380+2</f>
        <v>199</v>
      </c>
    </row>
    <row r="1393" spans="9:10" x14ac:dyDescent="0.2">
      <c r="I1393" s="11">
        <v>45220</v>
      </c>
      <c r="J1393" s="1">
        <f t="shared" ref="J1393" si="278">J1380+2</f>
        <v>199</v>
      </c>
    </row>
    <row r="1394" spans="9:10" x14ac:dyDescent="0.2">
      <c r="I1394" s="11">
        <v>45221</v>
      </c>
      <c r="J1394" s="1">
        <f t="shared" ref="J1394" si="279">J1380+2</f>
        <v>199</v>
      </c>
    </row>
    <row r="1395" spans="9:10" x14ac:dyDescent="0.2">
      <c r="I1395" s="11">
        <v>45222</v>
      </c>
      <c r="J1395" s="1">
        <f t="shared" ref="J1395" si="280">J1394+1</f>
        <v>200</v>
      </c>
    </row>
    <row r="1396" spans="9:10" x14ac:dyDescent="0.2">
      <c r="I1396" s="11">
        <v>45223</v>
      </c>
      <c r="J1396" s="1">
        <f t="shared" ref="J1396" si="281">J1394+1</f>
        <v>200</v>
      </c>
    </row>
    <row r="1397" spans="9:10" x14ac:dyDescent="0.2">
      <c r="I1397" s="11">
        <v>45224</v>
      </c>
      <c r="J1397" s="1">
        <f t="shared" ref="J1397" si="282">J1394+1</f>
        <v>200</v>
      </c>
    </row>
    <row r="1398" spans="9:10" x14ac:dyDescent="0.2">
      <c r="I1398" s="11">
        <v>45225</v>
      </c>
      <c r="J1398" s="1">
        <f t="shared" ref="J1398" si="283">J1394+1</f>
        <v>200</v>
      </c>
    </row>
    <row r="1399" spans="9:10" x14ac:dyDescent="0.2">
      <c r="I1399" s="11">
        <v>45226</v>
      </c>
      <c r="J1399" s="1">
        <f t="shared" ref="J1399" si="284">J1394+1</f>
        <v>200</v>
      </c>
    </row>
    <row r="1400" spans="9:10" x14ac:dyDescent="0.2">
      <c r="I1400" s="11">
        <v>45227</v>
      </c>
      <c r="J1400" s="1">
        <f t="shared" ref="J1400" si="285">J1394+1</f>
        <v>200</v>
      </c>
    </row>
    <row r="1401" spans="9:10" x14ac:dyDescent="0.2">
      <c r="I1401" s="11">
        <v>45228</v>
      </c>
      <c r="J1401" s="1">
        <f t="shared" ref="J1401" si="286">J1394+1</f>
        <v>200</v>
      </c>
    </row>
    <row r="1402" spans="9:10" x14ac:dyDescent="0.2">
      <c r="I1402" s="11">
        <v>45229</v>
      </c>
      <c r="J1402" s="1">
        <f t="shared" ref="J1402" si="287">J1394+2</f>
        <v>201</v>
      </c>
    </row>
    <row r="1403" spans="9:10" x14ac:dyDescent="0.2">
      <c r="I1403" s="11">
        <v>45230</v>
      </c>
      <c r="J1403" s="1">
        <f t="shared" ref="J1403" si="288">J1394+2</f>
        <v>201</v>
      </c>
    </row>
    <row r="1404" spans="9:10" x14ac:dyDescent="0.2">
      <c r="I1404" s="11">
        <v>45231</v>
      </c>
      <c r="J1404" s="1">
        <f t="shared" ref="J1404" si="289">J1394+2</f>
        <v>201</v>
      </c>
    </row>
    <row r="1405" spans="9:10" x14ac:dyDescent="0.2">
      <c r="I1405" s="11">
        <v>45232</v>
      </c>
      <c r="J1405" s="1">
        <f t="shared" ref="J1405" si="290">J1394+2</f>
        <v>201</v>
      </c>
    </row>
    <row r="1406" spans="9:10" x14ac:dyDescent="0.2">
      <c r="I1406" s="11">
        <v>45233</v>
      </c>
      <c r="J1406" s="1">
        <f t="shared" ref="J1406" si="291">J1394+2</f>
        <v>201</v>
      </c>
    </row>
    <row r="1407" spans="9:10" x14ac:dyDescent="0.2">
      <c r="I1407" s="11">
        <v>45234</v>
      </c>
      <c r="J1407" s="1">
        <f t="shared" ref="J1407" si="292">J1394+2</f>
        <v>201</v>
      </c>
    </row>
    <row r="1408" spans="9:10" x14ac:dyDescent="0.2">
      <c r="I1408" s="11">
        <v>45235</v>
      </c>
      <c r="J1408" s="1">
        <f t="shared" ref="J1408" si="293">J1394+2</f>
        <v>201</v>
      </c>
    </row>
    <row r="1409" spans="9:10" x14ac:dyDescent="0.2">
      <c r="I1409" s="11">
        <v>45236</v>
      </c>
      <c r="J1409" s="1">
        <f t="shared" ref="J1409" si="294">J1408+1</f>
        <v>202</v>
      </c>
    </row>
    <row r="1410" spans="9:10" x14ac:dyDescent="0.2">
      <c r="I1410" s="11">
        <v>45237</v>
      </c>
      <c r="J1410" s="1">
        <f t="shared" ref="J1410" si="295">J1408+1</f>
        <v>202</v>
      </c>
    </row>
    <row r="1411" spans="9:10" x14ac:dyDescent="0.2">
      <c r="I1411" s="11">
        <v>45238</v>
      </c>
      <c r="J1411" s="1">
        <f t="shared" ref="J1411" si="296">J1408+1</f>
        <v>202</v>
      </c>
    </row>
    <row r="1412" spans="9:10" x14ac:dyDescent="0.2">
      <c r="I1412" s="11">
        <v>45239</v>
      </c>
      <c r="J1412" s="1">
        <f t="shared" ref="J1412" si="297">J1408+1</f>
        <v>202</v>
      </c>
    </row>
    <row r="1413" spans="9:10" x14ac:dyDescent="0.2">
      <c r="I1413" s="11">
        <v>45240</v>
      </c>
      <c r="J1413" s="1">
        <f t="shared" ref="J1413" si="298">J1408+1</f>
        <v>202</v>
      </c>
    </row>
    <row r="1414" spans="9:10" x14ac:dyDescent="0.2">
      <c r="I1414" s="11">
        <v>45241</v>
      </c>
      <c r="J1414" s="1">
        <f t="shared" ref="J1414" si="299">J1408+1</f>
        <v>202</v>
      </c>
    </row>
    <row r="1415" spans="9:10" x14ac:dyDescent="0.2">
      <c r="I1415" s="11">
        <v>45242</v>
      </c>
      <c r="J1415" s="1">
        <f t="shared" ref="J1415" si="300">J1408+1</f>
        <v>202</v>
      </c>
    </row>
    <row r="1416" spans="9:10" x14ac:dyDescent="0.2">
      <c r="I1416" s="11">
        <v>45243</v>
      </c>
      <c r="J1416" s="1">
        <f t="shared" ref="J1416" si="301">J1408+2</f>
        <v>203</v>
      </c>
    </row>
    <row r="1417" spans="9:10" x14ac:dyDescent="0.2">
      <c r="I1417" s="11">
        <v>45244</v>
      </c>
      <c r="J1417" s="1">
        <f t="shared" ref="J1417" si="302">J1408+2</f>
        <v>203</v>
      </c>
    </row>
    <row r="1418" spans="9:10" x14ac:dyDescent="0.2">
      <c r="I1418" s="11">
        <v>45245</v>
      </c>
      <c r="J1418" s="1">
        <f t="shared" ref="J1418" si="303">J1408+2</f>
        <v>203</v>
      </c>
    </row>
    <row r="1419" spans="9:10" x14ac:dyDescent="0.2">
      <c r="I1419" s="11">
        <v>45246</v>
      </c>
      <c r="J1419" s="1">
        <f t="shared" ref="J1419" si="304">J1408+2</f>
        <v>203</v>
      </c>
    </row>
    <row r="1420" spans="9:10" x14ac:dyDescent="0.2">
      <c r="I1420" s="11">
        <v>45247</v>
      </c>
      <c r="J1420" s="1">
        <f t="shared" ref="J1420" si="305">J1408+2</f>
        <v>203</v>
      </c>
    </row>
    <row r="1421" spans="9:10" x14ac:dyDescent="0.2">
      <c r="I1421" s="11">
        <v>45248</v>
      </c>
      <c r="J1421" s="1">
        <f t="shared" ref="J1421" si="306">J1408+2</f>
        <v>203</v>
      </c>
    </row>
    <row r="1422" spans="9:10" x14ac:dyDescent="0.2">
      <c r="I1422" s="11">
        <v>45249</v>
      </c>
      <c r="J1422" s="1">
        <f t="shared" ref="J1422" si="307">J1408+2</f>
        <v>203</v>
      </c>
    </row>
    <row r="1423" spans="9:10" x14ac:dyDescent="0.2">
      <c r="I1423" s="11">
        <v>45250</v>
      </c>
      <c r="J1423" s="1">
        <f t="shared" ref="J1423" si="308">J1422+1</f>
        <v>204</v>
      </c>
    </row>
    <row r="1424" spans="9:10" x14ac:dyDescent="0.2">
      <c r="I1424" s="11">
        <v>45251</v>
      </c>
      <c r="J1424" s="1">
        <f t="shared" ref="J1424" si="309">J1422+1</f>
        <v>204</v>
      </c>
    </row>
    <row r="1425" spans="9:10" x14ac:dyDescent="0.2">
      <c r="I1425" s="11">
        <v>45252</v>
      </c>
      <c r="J1425" s="1">
        <f t="shared" ref="J1425" si="310">J1422+1</f>
        <v>204</v>
      </c>
    </row>
    <row r="1426" spans="9:10" x14ac:dyDescent="0.2">
      <c r="I1426" s="11">
        <v>45253</v>
      </c>
      <c r="J1426" s="1">
        <f t="shared" ref="J1426" si="311">J1422+1</f>
        <v>204</v>
      </c>
    </row>
    <row r="1427" spans="9:10" x14ac:dyDescent="0.2">
      <c r="I1427" s="11">
        <v>45254</v>
      </c>
      <c r="J1427" s="1">
        <f t="shared" ref="J1427" si="312">J1422+1</f>
        <v>204</v>
      </c>
    </row>
    <row r="1428" spans="9:10" x14ac:dyDescent="0.2">
      <c r="I1428" s="11">
        <v>45255</v>
      </c>
      <c r="J1428" s="1">
        <f t="shared" ref="J1428" si="313">J1422+1</f>
        <v>204</v>
      </c>
    </row>
    <row r="1429" spans="9:10" x14ac:dyDescent="0.2">
      <c r="I1429" s="11">
        <v>45256</v>
      </c>
      <c r="J1429" s="1">
        <f t="shared" ref="J1429" si="314">J1422+1</f>
        <v>204</v>
      </c>
    </row>
    <row r="1430" spans="9:10" x14ac:dyDescent="0.2">
      <c r="I1430" s="11">
        <v>45257</v>
      </c>
      <c r="J1430" s="1">
        <f t="shared" ref="J1430" si="315">J1422+2</f>
        <v>205</v>
      </c>
    </row>
    <row r="1431" spans="9:10" x14ac:dyDescent="0.2">
      <c r="I1431" s="11">
        <v>45258</v>
      </c>
      <c r="J1431" s="1">
        <f t="shared" ref="J1431" si="316">J1422+2</f>
        <v>205</v>
      </c>
    </row>
    <row r="1432" spans="9:10" x14ac:dyDescent="0.2">
      <c r="I1432" s="11">
        <v>45259</v>
      </c>
      <c r="J1432" s="1">
        <f t="shared" ref="J1432" si="317">J1422+2</f>
        <v>205</v>
      </c>
    </row>
    <row r="1433" spans="9:10" x14ac:dyDescent="0.2">
      <c r="I1433" s="11">
        <v>45260</v>
      </c>
      <c r="J1433" s="1">
        <f t="shared" ref="J1433" si="318">J1422+2</f>
        <v>205</v>
      </c>
    </row>
    <row r="1434" spans="9:10" x14ac:dyDescent="0.2">
      <c r="I1434" s="11">
        <v>45261</v>
      </c>
      <c r="J1434" s="1">
        <f t="shared" ref="J1434" si="319">J1422+2</f>
        <v>205</v>
      </c>
    </row>
    <row r="1435" spans="9:10" x14ac:dyDescent="0.2">
      <c r="I1435" s="11">
        <v>45262</v>
      </c>
      <c r="J1435" s="1">
        <f t="shared" ref="J1435" si="320">J1422+2</f>
        <v>205</v>
      </c>
    </row>
    <row r="1436" spans="9:10" x14ac:dyDescent="0.2">
      <c r="I1436" s="11">
        <v>45263</v>
      </c>
      <c r="J1436" s="1">
        <f t="shared" ref="J1436" si="321">J1422+2</f>
        <v>205</v>
      </c>
    </row>
    <row r="1437" spans="9:10" x14ac:dyDescent="0.2">
      <c r="I1437" s="11">
        <v>45264</v>
      </c>
      <c r="J1437" s="1">
        <f t="shared" ref="J1437" si="322">J1436+1</f>
        <v>206</v>
      </c>
    </row>
    <row r="1438" spans="9:10" x14ac:dyDescent="0.2">
      <c r="I1438" s="11">
        <v>45265</v>
      </c>
      <c r="J1438" s="1">
        <f t="shared" ref="J1438" si="323">J1436+1</f>
        <v>206</v>
      </c>
    </row>
    <row r="1439" spans="9:10" x14ac:dyDescent="0.2">
      <c r="I1439" s="11">
        <v>45266</v>
      </c>
      <c r="J1439" s="1">
        <f t="shared" ref="J1439" si="324">J1436+1</f>
        <v>206</v>
      </c>
    </row>
    <row r="1440" spans="9:10" x14ac:dyDescent="0.2">
      <c r="I1440" s="11">
        <v>45267</v>
      </c>
      <c r="J1440" s="1">
        <f t="shared" ref="J1440" si="325">J1436+1</f>
        <v>206</v>
      </c>
    </row>
    <row r="1441" spans="9:10" x14ac:dyDescent="0.2">
      <c r="I1441" s="11">
        <v>45268</v>
      </c>
      <c r="J1441" s="1">
        <f t="shared" ref="J1441" si="326">J1436+1</f>
        <v>206</v>
      </c>
    </row>
    <row r="1442" spans="9:10" x14ac:dyDescent="0.2">
      <c r="I1442" s="11">
        <v>45269</v>
      </c>
      <c r="J1442" s="1">
        <f t="shared" ref="J1442" si="327">J1436+1</f>
        <v>206</v>
      </c>
    </row>
    <row r="1443" spans="9:10" x14ac:dyDescent="0.2">
      <c r="I1443" s="11">
        <v>45270</v>
      </c>
      <c r="J1443" s="1">
        <f t="shared" ref="J1443" si="328">J1436+1</f>
        <v>206</v>
      </c>
    </row>
    <row r="1444" spans="9:10" x14ac:dyDescent="0.2">
      <c r="I1444" s="11">
        <v>45271</v>
      </c>
      <c r="J1444" s="1">
        <f t="shared" ref="J1444" si="329">J1436+2</f>
        <v>207</v>
      </c>
    </row>
    <row r="1445" spans="9:10" x14ac:dyDescent="0.2">
      <c r="I1445" s="11">
        <v>45272</v>
      </c>
      <c r="J1445" s="1">
        <f t="shared" ref="J1445" si="330">J1436+2</f>
        <v>207</v>
      </c>
    </row>
    <row r="1446" spans="9:10" x14ac:dyDescent="0.2">
      <c r="I1446" s="11">
        <v>45273</v>
      </c>
      <c r="J1446" s="1">
        <f t="shared" ref="J1446" si="331">J1436+2</f>
        <v>207</v>
      </c>
    </row>
    <row r="1447" spans="9:10" x14ac:dyDescent="0.2">
      <c r="I1447" s="11">
        <v>45274</v>
      </c>
      <c r="J1447" s="1">
        <f t="shared" ref="J1447" si="332">J1436+2</f>
        <v>207</v>
      </c>
    </row>
    <row r="1448" spans="9:10" x14ac:dyDescent="0.2">
      <c r="I1448" s="11">
        <v>45275</v>
      </c>
      <c r="J1448" s="1">
        <f t="shared" ref="J1448" si="333">J1436+2</f>
        <v>207</v>
      </c>
    </row>
    <row r="1449" spans="9:10" x14ac:dyDescent="0.2">
      <c r="I1449" s="11">
        <v>45276</v>
      </c>
      <c r="J1449" s="1">
        <f t="shared" ref="J1449" si="334">J1436+2</f>
        <v>207</v>
      </c>
    </row>
    <row r="1450" spans="9:10" x14ac:dyDescent="0.2">
      <c r="I1450" s="11">
        <v>45277</v>
      </c>
      <c r="J1450" s="1">
        <f t="shared" ref="J1450" si="335">J1436+2</f>
        <v>207</v>
      </c>
    </row>
    <row r="1451" spans="9:10" x14ac:dyDescent="0.2">
      <c r="I1451" s="11">
        <v>45278</v>
      </c>
      <c r="J1451" s="1">
        <f t="shared" ref="J1451" si="336">J1450+1</f>
        <v>208</v>
      </c>
    </row>
    <row r="1452" spans="9:10" x14ac:dyDescent="0.2">
      <c r="I1452" s="11">
        <v>45279</v>
      </c>
      <c r="J1452" s="1">
        <f t="shared" ref="J1452" si="337">J1450+1</f>
        <v>208</v>
      </c>
    </row>
    <row r="1453" spans="9:10" x14ac:dyDescent="0.2">
      <c r="I1453" s="11">
        <v>45280</v>
      </c>
      <c r="J1453" s="1">
        <f t="shared" ref="J1453" si="338">J1450+1</f>
        <v>208</v>
      </c>
    </row>
    <row r="1454" spans="9:10" x14ac:dyDescent="0.2">
      <c r="I1454" s="11">
        <v>45281</v>
      </c>
      <c r="J1454" s="1">
        <f t="shared" ref="J1454" si="339">J1450+1</f>
        <v>208</v>
      </c>
    </row>
    <row r="1455" spans="9:10" x14ac:dyDescent="0.2">
      <c r="I1455" s="11">
        <v>45282</v>
      </c>
      <c r="J1455" s="1">
        <f t="shared" ref="J1455" si="340">J1450+1</f>
        <v>208</v>
      </c>
    </row>
    <row r="1456" spans="9:10" x14ac:dyDescent="0.2">
      <c r="I1456" s="11">
        <v>45283</v>
      </c>
      <c r="J1456" s="1">
        <f t="shared" ref="J1456" si="341">J1450+1</f>
        <v>208</v>
      </c>
    </row>
    <row r="1457" spans="9:10" x14ac:dyDescent="0.2">
      <c r="I1457" s="11">
        <v>45284</v>
      </c>
      <c r="J1457" s="1">
        <f t="shared" ref="J1457" si="342">J1450+1</f>
        <v>208</v>
      </c>
    </row>
    <row r="1458" spans="9:10" x14ac:dyDescent="0.2">
      <c r="I1458" s="11">
        <v>45285</v>
      </c>
      <c r="J1458" s="1">
        <f t="shared" ref="J1458" si="343">J1450+2</f>
        <v>209</v>
      </c>
    </row>
    <row r="1459" spans="9:10" x14ac:dyDescent="0.2">
      <c r="I1459" s="11">
        <v>45286</v>
      </c>
      <c r="J1459" s="1">
        <f t="shared" ref="J1459" si="344">J1450+2</f>
        <v>209</v>
      </c>
    </row>
    <row r="1460" spans="9:10" x14ac:dyDescent="0.2">
      <c r="I1460" s="11">
        <v>45287</v>
      </c>
      <c r="J1460" s="1">
        <f t="shared" ref="J1460" si="345">J1450+2</f>
        <v>209</v>
      </c>
    </row>
    <row r="1461" spans="9:10" x14ac:dyDescent="0.2">
      <c r="I1461" s="11">
        <v>45288</v>
      </c>
      <c r="J1461" s="1">
        <f t="shared" ref="J1461" si="346">J1450+2</f>
        <v>209</v>
      </c>
    </row>
    <row r="1462" spans="9:10" x14ac:dyDescent="0.2">
      <c r="I1462" s="11">
        <v>45289</v>
      </c>
      <c r="J1462" s="1">
        <f t="shared" ref="J1462" si="347">J1450+2</f>
        <v>209</v>
      </c>
    </row>
    <row r="1463" spans="9:10" x14ac:dyDescent="0.2">
      <c r="I1463" s="11">
        <v>45290</v>
      </c>
      <c r="J1463" s="1">
        <f t="shared" ref="J1463" si="348">J1450+2</f>
        <v>209</v>
      </c>
    </row>
    <row r="1464" spans="9:10" x14ac:dyDescent="0.2">
      <c r="I1464" s="11">
        <v>45291</v>
      </c>
      <c r="J1464" s="1">
        <f t="shared" ref="J1464" si="349">J1450+2</f>
        <v>209</v>
      </c>
    </row>
    <row r="1465" spans="9:10" x14ac:dyDescent="0.2">
      <c r="I1465" s="11">
        <v>45292</v>
      </c>
      <c r="J1465" s="1">
        <f t="shared" ref="J1465:J1521" si="350">J1464+1</f>
        <v>210</v>
      </c>
    </row>
    <row r="1466" spans="9:10" x14ac:dyDescent="0.2">
      <c r="I1466" s="11">
        <v>45293</v>
      </c>
      <c r="J1466" s="1">
        <f t="shared" ref="J1466:J1522" si="351">J1464+1</f>
        <v>210</v>
      </c>
    </row>
    <row r="1467" spans="9:10" x14ac:dyDescent="0.2">
      <c r="I1467" s="11">
        <v>45294</v>
      </c>
      <c r="J1467" s="1">
        <f t="shared" ref="J1467:J1523" si="352">J1464+1</f>
        <v>210</v>
      </c>
    </row>
    <row r="1468" spans="9:10" x14ac:dyDescent="0.2">
      <c r="I1468" s="11">
        <v>45295</v>
      </c>
      <c r="J1468" s="1">
        <f t="shared" ref="J1468:J1524" si="353">J1464+1</f>
        <v>210</v>
      </c>
    </row>
    <row r="1469" spans="9:10" x14ac:dyDescent="0.2">
      <c r="I1469" s="11">
        <v>45296</v>
      </c>
      <c r="J1469" s="1">
        <f t="shared" ref="J1469:J1525" si="354">J1464+1</f>
        <v>210</v>
      </c>
    </row>
    <row r="1470" spans="9:10" x14ac:dyDescent="0.2">
      <c r="I1470" s="11">
        <v>45297</v>
      </c>
      <c r="J1470" s="1">
        <f t="shared" ref="J1470:J1526" si="355">J1464+1</f>
        <v>210</v>
      </c>
    </row>
    <row r="1471" spans="9:10" x14ac:dyDescent="0.2">
      <c r="I1471" s="11">
        <v>45298</v>
      </c>
      <c r="J1471" s="1">
        <f t="shared" ref="J1471:J1527" si="356">J1464+1</f>
        <v>210</v>
      </c>
    </row>
    <row r="1472" spans="9:10" x14ac:dyDescent="0.2">
      <c r="I1472" s="11">
        <v>45299</v>
      </c>
      <c r="J1472" s="1">
        <f t="shared" ref="J1472:J1528" si="357">J1464+2</f>
        <v>211</v>
      </c>
    </row>
    <row r="1473" spans="9:10" x14ac:dyDescent="0.2">
      <c r="I1473" s="11">
        <v>45300</v>
      </c>
      <c r="J1473" s="1">
        <f t="shared" ref="J1473:J1529" si="358">J1464+2</f>
        <v>211</v>
      </c>
    </row>
    <row r="1474" spans="9:10" x14ac:dyDescent="0.2">
      <c r="I1474" s="11">
        <v>45301</v>
      </c>
      <c r="J1474" s="1">
        <f t="shared" ref="J1474:J1530" si="359">J1464+2</f>
        <v>211</v>
      </c>
    </row>
    <row r="1475" spans="9:10" x14ac:dyDescent="0.2">
      <c r="I1475" s="11">
        <v>45302</v>
      </c>
      <c r="J1475" s="1">
        <f t="shared" ref="J1475:J1531" si="360">J1464+2</f>
        <v>211</v>
      </c>
    </row>
    <row r="1476" spans="9:10" x14ac:dyDescent="0.2">
      <c r="I1476" s="11">
        <v>45303</v>
      </c>
      <c r="J1476" s="1">
        <f t="shared" ref="J1476:J1532" si="361">J1464+2</f>
        <v>211</v>
      </c>
    </row>
    <row r="1477" spans="9:10" x14ac:dyDescent="0.2">
      <c r="I1477" s="11">
        <v>45304</v>
      </c>
      <c r="J1477" s="1">
        <f t="shared" ref="J1477:J1533" si="362">J1464+2</f>
        <v>211</v>
      </c>
    </row>
    <row r="1478" spans="9:10" x14ac:dyDescent="0.2">
      <c r="I1478" s="11">
        <v>45305</v>
      </c>
      <c r="J1478" s="1">
        <f t="shared" ref="J1478:J1534" si="363">J1464+2</f>
        <v>211</v>
      </c>
    </row>
    <row r="1479" spans="9:10" x14ac:dyDescent="0.2">
      <c r="I1479" s="11">
        <v>45306</v>
      </c>
      <c r="J1479" s="1">
        <f t="shared" si="350"/>
        <v>212</v>
      </c>
    </row>
    <row r="1480" spans="9:10" x14ac:dyDescent="0.2">
      <c r="I1480" s="11">
        <v>45307</v>
      </c>
      <c r="J1480" s="1">
        <f t="shared" si="351"/>
        <v>212</v>
      </c>
    </row>
    <row r="1481" spans="9:10" x14ac:dyDescent="0.2">
      <c r="I1481" s="11">
        <v>45308</v>
      </c>
      <c r="J1481" s="1">
        <f t="shared" si="352"/>
        <v>212</v>
      </c>
    </row>
    <row r="1482" spans="9:10" x14ac:dyDescent="0.2">
      <c r="I1482" s="11">
        <v>45309</v>
      </c>
      <c r="J1482" s="1">
        <f t="shared" si="353"/>
        <v>212</v>
      </c>
    </row>
    <row r="1483" spans="9:10" x14ac:dyDescent="0.2">
      <c r="I1483" s="11">
        <v>45310</v>
      </c>
      <c r="J1483" s="1">
        <f t="shared" si="354"/>
        <v>212</v>
      </c>
    </row>
    <row r="1484" spans="9:10" x14ac:dyDescent="0.2">
      <c r="I1484" s="11">
        <v>45311</v>
      </c>
      <c r="J1484" s="1">
        <f t="shared" si="355"/>
        <v>212</v>
      </c>
    </row>
    <row r="1485" spans="9:10" x14ac:dyDescent="0.2">
      <c r="I1485" s="11">
        <v>45312</v>
      </c>
      <c r="J1485" s="1">
        <f t="shared" si="356"/>
        <v>212</v>
      </c>
    </row>
    <row r="1486" spans="9:10" x14ac:dyDescent="0.2">
      <c r="I1486" s="11">
        <v>45313</v>
      </c>
      <c r="J1486" s="1">
        <f t="shared" si="357"/>
        <v>213</v>
      </c>
    </row>
    <row r="1487" spans="9:10" x14ac:dyDescent="0.2">
      <c r="I1487" s="11">
        <v>45314</v>
      </c>
      <c r="J1487" s="1">
        <f t="shared" si="358"/>
        <v>213</v>
      </c>
    </row>
    <row r="1488" spans="9:10" x14ac:dyDescent="0.2">
      <c r="I1488" s="11">
        <v>45315</v>
      </c>
      <c r="J1488" s="1">
        <f t="shared" si="359"/>
        <v>213</v>
      </c>
    </row>
    <row r="1489" spans="9:10" x14ac:dyDescent="0.2">
      <c r="I1489" s="11">
        <v>45316</v>
      </c>
      <c r="J1489" s="1">
        <f t="shared" si="360"/>
        <v>213</v>
      </c>
    </row>
    <row r="1490" spans="9:10" x14ac:dyDescent="0.2">
      <c r="I1490" s="11">
        <v>45317</v>
      </c>
      <c r="J1490" s="1">
        <f t="shared" si="361"/>
        <v>213</v>
      </c>
    </row>
    <row r="1491" spans="9:10" x14ac:dyDescent="0.2">
      <c r="I1491" s="11">
        <v>45318</v>
      </c>
      <c r="J1491" s="1">
        <f t="shared" si="362"/>
        <v>213</v>
      </c>
    </row>
    <row r="1492" spans="9:10" x14ac:dyDescent="0.2">
      <c r="I1492" s="11">
        <v>45319</v>
      </c>
      <c r="J1492" s="1">
        <f t="shared" si="363"/>
        <v>213</v>
      </c>
    </row>
    <row r="1493" spans="9:10" x14ac:dyDescent="0.2">
      <c r="I1493" s="11">
        <v>45320</v>
      </c>
      <c r="J1493" s="1">
        <f t="shared" si="350"/>
        <v>214</v>
      </c>
    </row>
    <row r="1494" spans="9:10" x14ac:dyDescent="0.2">
      <c r="I1494" s="11">
        <v>45321</v>
      </c>
      <c r="J1494" s="1">
        <f t="shared" si="351"/>
        <v>214</v>
      </c>
    </row>
    <row r="1495" spans="9:10" x14ac:dyDescent="0.2">
      <c r="I1495" s="11">
        <v>45322</v>
      </c>
      <c r="J1495" s="1">
        <f t="shared" si="352"/>
        <v>214</v>
      </c>
    </row>
    <row r="1496" spans="9:10" x14ac:dyDescent="0.2">
      <c r="I1496" s="11">
        <v>45323</v>
      </c>
      <c r="J1496" s="1">
        <f t="shared" si="353"/>
        <v>214</v>
      </c>
    </row>
    <row r="1497" spans="9:10" x14ac:dyDescent="0.2">
      <c r="I1497" s="11">
        <v>45324</v>
      </c>
      <c r="J1497" s="1">
        <f t="shared" si="354"/>
        <v>214</v>
      </c>
    </row>
    <row r="1498" spans="9:10" x14ac:dyDescent="0.2">
      <c r="I1498" s="11">
        <v>45325</v>
      </c>
      <c r="J1498" s="1">
        <f t="shared" si="355"/>
        <v>214</v>
      </c>
    </row>
    <row r="1499" spans="9:10" x14ac:dyDescent="0.2">
      <c r="I1499" s="11">
        <v>45326</v>
      </c>
      <c r="J1499" s="1">
        <f t="shared" si="356"/>
        <v>214</v>
      </c>
    </row>
    <row r="1500" spans="9:10" x14ac:dyDescent="0.2">
      <c r="I1500" s="11">
        <v>45327</v>
      </c>
      <c r="J1500" s="1">
        <f t="shared" si="357"/>
        <v>215</v>
      </c>
    </row>
    <row r="1501" spans="9:10" x14ac:dyDescent="0.2">
      <c r="I1501" s="11">
        <v>45328</v>
      </c>
      <c r="J1501" s="1">
        <f t="shared" si="358"/>
        <v>215</v>
      </c>
    </row>
    <row r="1502" spans="9:10" x14ac:dyDescent="0.2">
      <c r="I1502" s="11">
        <v>45329</v>
      </c>
      <c r="J1502" s="1">
        <f t="shared" si="359"/>
        <v>215</v>
      </c>
    </row>
    <row r="1503" spans="9:10" x14ac:dyDescent="0.2">
      <c r="I1503" s="11">
        <v>45330</v>
      </c>
      <c r="J1503" s="1">
        <f t="shared" si="360"/>
        <v>215</v>
      </c>
    </row>
    <row r="1504" spans="9:10" x14ac:dyDescent="0.2">
      <c r="I1504" s="11">
        <v>45331</v>
      </c>
      <c r="J1504" s="1">
        <f t="shared" si="361"/>
        <v>215</v>
      </c>
    </row>
    <row r="1505" spans="9:10" x14ac:dyDescent="0.2">
      <c r="I1505" s="11">
        <v>45332</v>
      </c>
      <c r="J1505" s="1">
        <f t="shared" si="362"/>
        <v>215</v>
      </c>
    </row>
    <row r="1506" spans="9:10" x14ac:dyDescent="0.2">
      <c r="I1506" s="11">
        <v>45333</v>
      </c>
      <c r="J1506" s="1">
        <f t="shared" si="363"/>
        <v>215</v>
      </c>
    </row>
    <row r="1507" spans="9:10" x14ac:dyDescent="0.2">
      <c r="I1507" s="11">
        <v>45334</v>
      </c>
      <c r="J1507" s="1">
        <f t="shared" si="350"/>
        <v>216</v>
      </c>
    </row>
    <row r="1508" spans="9:10" x14ac:dyDescent="0.2">
      <c r="I1508" s="11">
        <v>45335</v>
      </c>
      <c r="J1508" s="1">
        <f t="shared" si="351"/>
        <v>216</v>
      </c>
    </row>
    <row r="1509" spans="9:10" x14ac:dyDescent="0.2">
      <c r="I1509" s="11">
        <v>45336</v>
      </c>
      <c r="J1509" s="1">
        <f t="shared" si="352"/>
        <v>216</v>
      </c>
    </row>
    <row r="1510" spans="9:10" x14ac:dyDescent="0.2">
      <c r="I1510" s="11">
        <v>45337</v>
      </c>
      <c r="J1510" s="1">
        <f t="shared" si="353"/>
        <v>216</v>
      </c>
    </row>
    <row r="1511" spans="9:10" x14ac:dyDescent="0.2">
      <c r="I1511" s="11">
        <v>45338</v>
      </c>
      <c r="J1511" s="1">
        <f t="shared" si="354"/>
        <v>216</v>
      </c>
    </row>
    <row r="1512" spans="9:10" x14ac:dyDescent="0.2">
      <c r="I1512" s="11">
        <v>45339</v>
      </c>
      <c r="J1512" s="1">
        <f t="shared" si="355"/>
        <v>216</v>
      </c>
    </row>
    <row r="1513" spans="9:10" x14ac:dyDescent="0.2">
      <c r="I1513" s="11">
        <v>45340</v>
      </c>
      <c r="J1513" s="1">
        <f t="shared" si="356"/>
        <v>216</v>
      </c>
    </row>
    <row r="1514" spans="9:10" x14ac:dyDescent="0.2">
      <c r="I1514" s="11">
        <v>45341</v>
      </c>
      <c r="J1514" s="1">
        <f t="shared" si="357"/>
        <v>217</v>
      </c>
    </row>
    <row r="1515" spans="9:10" x14ac:dyDescent="0.2">
      <c r="I1515" s="11">
        <v>45342</v>
      </c>
      <c r="J1515" s="1">
        <f t="shared" si="358"/>
        <v>217</v>
      </c>
    </row>
    <row r="1516" spans="9:10" x14ac:dyDescent="0.2">
      <c r="I1516" s="11">
        <v>45343</v>
      </c>
      <c r="J1516" s="1">
        <f t="shared" si="359"/>
        <v>217</v>
      </c>
    </row>
    <row r="1517" spans="9:10" x14ac:dyDescent="0.2">
      <c r="I1517" s="11">
        <v>45344</v>
      </c>
      <c r="J1517" s="1">
        <f t="shared" si="360"/>
        <v>217</v>
      </c>
    </row>
    <row r="1518" spans="9:10" x14ac:dyDescent="0.2">
      <c r="I1518" s="11">
        <v>45345</v>
      </c>
      <c r="J1518" s="1">
        <f t="shared" si="361"/>
        <v>217</v>
      </c>
    </row>
    <row r="1519" spans="9:10" x14ac:dyDescent="0.2">
      <c r="I1519" s="11">
        <v>45346</v>
      </c>
      <c r="J1519" s="1">
        <f t="shared" si="362"/>
        <v>217</v>
      </c>
    </row>
    <row r="1520" spans="9:10" x14ac:dyDescent="0.2">
      <c r="I1520" s="11">
        <v>45347</v>
      </c>
      <c r="J1520" s="1">
        <f t="shared" si="363"/>
        <v>217</v>
      </c>
    </row>
    <row r="1521" spans="9:10" x14ac:dyDescent="0.2">
      <c r="I1521" s="11">
        <v>45348</v>
      </c>
      <c r="J1521" s="1">
        <f t="shared" si="350"/>
        <v>218</v>
      </c>
    </row>
    <row r="1522" spans="9:10" x14ac:dyDescent="0.2">
      <c r="I1522" s="11">
        <v>45349</v>
      </c>
      <c r="J1522" s="1">
        <f t="shared" si="351"/>
        <v>218</v>
      </c>
    </row>
    <row r="1523" spans="9:10" x14ac:dyDescent="0.2">
      <c r="I1523" s="11">
        <v>45350</v>
      </c>
      <c r="J1523" s="1">
        <f t="shared" si="352"/>
        <v>218</v>
      </c>
    </row>
    <row r="1524" spans="9:10" x14ac:dyDescent="0.2">
      <c r="I1524" s="11">
        <v>45351</v>
      </c>
      <c r="J1524" s="1">
        <f t="shared" si="353"/>
        <v>218</v>
      </c>
    </row>
    <row r="1525" spans="9:10" x14ac:dyDescent="0.2">
      <c r="I1525" s="11">
        <v>45352</v>
      </c>
      <c r="J1525" s="1">
        <f t="shared" si="354"/>
        <v>218</v>
      </c>
    </row>
    <row r="1526" spans="9:10" x14ac:dyDescent="0.2">
      <c r="I1526" s="11">
        <v>45353</v>
      </c>
      <c r="J1526" s="1">
        <f t="shared" si="355"/>
        <v>218</v>
      </c>
    </row>
    <row r="1527" spans="9:10" x14ac:dyDescent="0.2">
      <c r="I1527" s="11">
        <v>45354</v>
      </c>
      <c r="J1527" s="1">
        <f t="shared" si="356"/>
        <v>218</v>
      </c>
    </row>
    <row r="1528" spans="9:10" x14ac:dyDescent="0.2">
      <c r="I1528" s="11">
        <v>45355</v>
      </c>
      <c r="J1528" s="1">
        <f t="shared" si="357"/>
        <v>219</v>
      </c>
    </row>
    <row r="1529" spans="9:10" x14ac:dyDescent="0.2">
      <c r="I1529" s="11">
        <v>45356</v>
      </c>
      <c r="J1529" s="1">
        <f t="shared" si="358"/>
        <v>219</v>
      </c>
    </row>
    <row r="1530" spans="9:10" x14ac:dyDescent="0.2">
      <c r="I1530" s="11">
        <v>45357</v>
      </c>
      <c r="J1530" s="1">
        <f t="shared" si="359"/>
        <v>219</v>
      </c>
    </row>
    <row r="1531" spans="9:10" x14ac:dyDescent="0.2">
      <c r="I1531" s="11">
        <v>45358</v>
      </c>
      <c r="J1531" s="1">
        <f t="shared" si="360"/>
        <v>219</v>
      </c>
    </row>
    <row r="1532" spans="9:10" x14ac:dyDescent="0.2">
      <c r="I1532" s="11">
        <v>45359</v>
      </c>
      <c r="J1532" s="1">
        <f t="shared" si="361"/>
        <v>219</v>
      </c>
    </row>
    <row r="1533" spans="9:10" x14ac:dyDescent="0.2">
      <c r="I1533" s="11">
        <v>45360</v>
      </c>
      <c r="J1533" s="1">
        <f t="shared" si="362"/>
        <v>219</v>
      </c>
    </row>
    <row r="1534" spans="9:10" x14ac:dyDescent="0.2">
      <c r="I1534" s="11">
        <v>45361</v>
      </c>
      <c r="J1534" s="1">
        <f t="shared" si="363"/>
        <v>219</v>
      </c>
    </row>
    <row r="1535" spans="9:10" x14ac:dyDescent="0.2">
      <c r="I1535" s="11">
        <v>45362</v>
      </c>
      <c r="J1535" s="1">
        <f t="shared" ref="J1535:J1591" si="364">J1534+1</f>
        <v>220</v>
      </c>
    </row>
    <row r="1536" spans="9:10" x14ac:dyDescent="0.2">
      <c r="I1536" s="11">
        <v>45363</v>
      </c>
      <c r="J1536" s="1">
        <f t="shared" ref="J1536:J1592" si="365">J1534+1</f>
        <v>220</v>
      </c>
    </row>
    <row r="1537" spans="9:10" x14ac:dyDescent="0.2">
      <c r="I1537" s="11">
        <v>45364</v>
      </c>
      <c r="J1537" s="1">
        <f t="shared" ref="J1537:J1593" si="366">J1534+1</f>
        <v>220</v>
      </c>
    </row>
    <row r="1538" spans="9:10" x14ac:dyDescent="0.2">
      <c r="I1538" s="11">
        <v>45365</v>
      </c>
      <c r="J1538" s="1">
        <f t="shared" ref="J1538:J1594" si="367">J1534+1</f>
        <v>220</v>
      </c>
    </row>
    <row r="1539" spans="9:10" x14ac:dyDescent="0.2">
      <c r="I1539" s="11">
        <v>45366</v>
      </c>
      <c r="J1539" s="1">
        <f t="shared" ref="J1539:J1595" si="368">J1534+1</f>
        <v>220</v>
      </c>
    </row>
    <row r="1540" spans="9:10" x14ac:dyDescent="0.2">
      <c r="I1540" s="11">
        <v>45367</v>
      </c>
      <c r="J1540" s="1">
        <f t="shared" ref="J1540:J1596" si="369">J1534+1</f>
        <v>220</v>
      </c>
    </row>
    <row r="1541" spans="9:10" x14ac:dyDescent="0.2">
      <c r="I1541" s="11">
        <v>45368</v>
      </c>
      <c r="J1541" s="1">
        <f t="shared" ref="J1541:J1597" si="370">J1534+1</f>
        <v>220</v>
      </c>
    </row>
    <row r="1542" spans="9:10" x14ac:dyDescent="0.2">
      <c r="I1542" s="11">
        <v>45369</v>
      </c>
      <c r="J1542" s="1">
        <f t="shared" ref="J1542:J1598" si="371">J1534+2</f>
        <v>221</v>
      </c>
    </row>
    <row r="1543" spans="9:10" x14ac:dyDescent="0.2">
      <c r="I1543" s="11">
        <v>45370</v>
      </c>
      <c r="J1543" s="1">
        <f t="shared" ref="J1543:J1599" si="372">J1534+2</f>
        <v>221</v>
      </c>
    </row>
    <row r="1544" spans="9:10" x14ac:dyDescent="0.2">
      <c r="I1544" s="11">
        <v>45371</v>
      </c>
      <c r="J1544" s="1">
        <f t="shared" ref="J1544:J1600" si="373">J1534+2</f>
        <v>221</v>
      </c>
    </row>
    <row r="1545" spans="9:10" x14ac:dyDescent="0.2">
      <c r="I1545" s="11">
        <v>45372</v>
      </c>
      <c r="J1545" s="1">
        <f t="shared" ref="J1545:J1601" si="374">J1534+2</f>
        <v>221</v>
      </c>
    </row>
    <row r="1546" spans="9:10" x14ac:dyDescent="0.2">
      <c r="I1546" s="11">
        <v>45373</v>
      </c>
      <c r="J1546" s="1">
        <f t="shared" ref="J1546:J1602" si="375">J1534+2</f>
        <v>221</v>
      </c>
    </row>
    <row r="1547" spans="9:10" x14ac:dyDescent="0.2">
      <c r="I1547" s="11">
        <v>45374</v>
      </c>
      <c r="J1547" s="1">
        <f t="shared" ref="J1547:J1603" si="376">J1534+2</f>
        <v>221</v>
      </c>
    </row>
    <row r="1548" spans="9:10" x14ac:dyDescent="0.2">
      <c r="I1548" s="11">
        <v>45375</v>
      </c>
      <c r="J1548" s="1">
        <f t="shared" ref="J1548:J1604" si="377">J1534+2</f>
        <v>221</v>
      </c>
    </row>
    <row r="1549" spans="9:10" x14ac:dyDescent="0.2">
      <c r="I1549" s="11">
        <v>45376</v>
      </c>
      <c r="J1549" s="1">
        <f t="shared" si="364"/>
        <v>222</v>
      </c>
    </row>
    <row r="1550" spans="9:10" x14ac:dyDescent="0.2">
      <c r="I1550" s="11">
        <v>45377</v>
      </c>
      <c r="J1550" s="1">
        <f t="shared" si="365"/>
        <v>222</v>
      </c>
    </row>
    <row r="1551" spans="9:10" x14ac:dyDescent="0.2">
      <c r="I1551" s="11">
        <v>45378</v>
      </c>
      <c r="J1551" s="1">
        <f t="shared" si="366"/>
        <v>222</v>
      </c>
    </row>
    <row r="1552" spans="9:10" x14ac:dyDescent="0.2">
      <c r="I1552" s="11">
        <v>45379</v>
      </c>
      <c r="J1552" s="1">
        <f t="shared" si="367"/>
        <v>222</v>
      </c>
    </row>
    <row r="1553" spans="9:10" x14ac:dyDescent="0.2">
      <c r="I1553" s="11">
        <v>45380</v>
      </c>
      <c r="J1553" s="1">
        <f t="shared" si="368"/>
        <v>222</v>
      </c>
    </row>
    <row r="1554" spans="9:10" x14ac:dyDescent="0.2">
      <c r="I1554" s="11">
        <v>45381</v>
      </c>
      <c r="J1554" s="1">
        <f t="shared" si="369"/>
        <v>222</v>
      </c>
    </row>
    <row r="1555" spans="9:10" x14ac:dyDescent="0.2">
      <c r="I1555" s="11">
        <v>45382</v>
      </c>
      <c r="J1555" s="1">
        <f t="shared" si="370"/>
        <v>222</v>
      </c>
    </row>
    <row r="1556" spans="9:10" x14ac:dyDescent="0.2">
      <c r="I1556" s="11">
        <v>45383</v>
      </c>
      <c r="J1556" s="1">
        <f t="shared" si="371"/>
        <v>223</v>
      </c>
    </row>
    <row r="1557" spans="9:10" x14ac:dyDescent="0.2">
      <c r="I1557" s="11">
        <v>45384</v>
      </c>
      <c r="J1557" s="1">
        <f t="shared" si="372"/>
        <v>223</v>
      </c>
    </row>
    <row r="1558" spans="9:10" x14ac:dyDescent="0.2">
      <c r="I1558" s="11">
        <v>45385</v>
      </c>
      <c r="J1558" s="1">
        <f t="shared" si="373"/>
        <v>223</v>
      </c>
    </row>
    <row r="1559" spans="9:10" x14ac:dyDescent="0.2">
      <c r="I1559" s="11">
        <v>45386</v>
      </c>
      <c r="J1559" s="1">
        <f t="shared" si="374"/>
        <v>223</v>
      </c>
    </row>
    <row r="1560" spans="9:10" x14ac:dyDescent="0.2">
      <c r="I1560" s="11">
        <v>45387</v>
      </c>
      <c r="J1560" s="1">
        <f t="shared" si="375"/>
        <v>223</v>
      </c>
    </row>
    <row r="1561" spans="9:10" x14ac:dyDescent="0.2">
      <c r="I1561" s="11">
        <v>45388</v>
      </c>
      <c r="J1561" s="1">
        <f t="shared" si="376"/>
        <v>223</v>
      </c>
    </row>
    <row r="1562" spans="9:10" x14ac:dyDescent="0.2">
      <c r="I1562" s="11">
        <v>45389</v>
      </c>
      <c r="J1562" s="1">
        <f t="shared" si="377"/>
        <v>223</v>
      </c>
    </row>
    <row r="1563" spans="9:10" x14ac:dyDescent="0.2">
      <c r="I1563" s="11">
        <v>45390</v>
      </c>
      <c r="J1563" s="1">
        <f t="shared" si="364"/>
        <v>224</v>
      </c>
    </row>
    <row r="1564" spans="9:10" x14ac:dyDescent="0.2">
      <c r="I1564" s="11">
        <v>45391</v>
      </c>
      <c r="J1564" s="1">
        <f t="shared" si="365"/>
        <v>224</v>
      </c>
    </row>
    <row r="1565" spans="9:10" x14ac:dyDescent="0.2">
      <c r="I1565" s="11">
        <v>45392</v>
      </c>
      <c r="J1565" s="1">
        <f t="shared" si="366"/>
        <v>224</v>
      </c>
    </row>
    <row r="1566" spans="9:10" x14ac:dyDescent="0.2">
      <c r="I1566" s="11">
        <v>45393</v>
      </c>
      <c r="J1566" s="1">
        <f t="shared" si="367"/>
        <v>224</v>
      </c>
    </row>
    <row r="1567" spans="9:10" x14ac:dyDescent="0.2">
      <c r="I1567" s="11">
        <v>45394</v>
      </c>
      <c r="J1567" s="1">
        <f t="shared" si="368"/>
        <v>224</v>
      </c>
    </row>
    <row r="1568" spans="9:10" x14ac:dyDescent="0.2">
      <c r="I1568" s="11">
        <v>45395</v>
      </c>
      <c r="J1568" s="1">
        <f t="shared" si="369"/>
        <v>224</v>
      </c>
    </row>
    <row r="1569" spans="9:10" x14ac:dyDescent="0.2">
      <c r="I1569" s="11">
        <v>45396</v>
      </c>
      <c r="J1569" s="1">
        <f t="shared" si="370"/>
        <v>224</v>
      </c>
    </row>
    <row r="1570" spans="9:10" x14ac:dyDescent="0.2">
      <c r="I1570" s="11">
        <v>45397</v>
      </c>
      <c r="J1570" s="1">
        <f t="shared" si="371"/>
        <v>225</v>
      </c>
    </row>
    <row r="1571" spans="9:10" x14ac:dyDescent="0.2">
      <c r="I1571" s="11">
        <v>45398</v>
      </c>
      <c r="J1571" s="1">
        <f t="shared" si="372"/>
        <v>225</v>
      </c>
    </row>
    <row r="1572" spans="9:10" x14ac:dyDescent="0.2">
      <c r="I1572" s="11">
        <v>45399</v>
      </c>
      <c r="J1572" s="1">
        <f t="shared" si="373"/>
        <v>225</v>
      </c>
    </row>
    <row r="1573" spans="9:10" x14ac:dyDescent="0.2">
      <c r="I1573" s="11">
        <v>45400</v>
      </c>
      <c r="J1573" s="1">
        <f t="shared" si="374"/>
        <v>225</v>
      </c>
    </row>
    <row r="1574" spans="9:10" x14ac:dyDescent="0.2">
      <c r="I1574" s="11">
        <v>45401</v>
      </c>
      <c r="J1574" s="1">
        <f t="shared" si="375"/>
        <v>225</v>
      </c>
    </row>
    <row r="1575" spans="9:10" x14ac:dyDescent="0.2">
      <c r="I1575" s="11">
        <v>45402</v>
      </c>
      <c r="J1575" s="1">
        <f t="shared" si="376"/>
        <v>225</v>
      </c>
    </row>
    <row r="1576" spans="9:10" x14ac:dyDescent="0.2">
      <c r="I1576" s="11">
        <v>45403</v>
      </c>
      <c r="J1576" s="1">
        <f t="shared" si="377"/>
        <v>225</v>
      </c>
    </row>
    <row r="1577" spans="9:10" x14ac:dyDescent="0.2">
      <c r="I1577" s="11">
        <v>45404</v>
      </c>
      <c r="J1577" s="1">
        <f t="shared" si="364"/>
        <v>226</v>
      </c>
    </row>
    <row r="1578" spans="9:10" x14ac:dyDescent="0.2">
      <c r="I1578" s="11">
        <v>45405</v>
      </c>
      <c r="J1578" s="1">
        <f t="shared" si="365"/>
        <v>226</v>
      </c>
    </row>
    <row r="1579" spans="9:10" x14ac:dyDescent="0.2">
      <c r="I1579" s="11">
        <v>45406</v>
      </c>
      <c r="J1579" s="1">
        <f t="shared" si="366"/>
        <v>226</v>
      </c>
    </row>
    <row r="1580" spans="9:10" x14ac:dyDescent="0.2">
      <c r="I1580" s="11">
        <v>45407</v>
      </c>
      <c r="J1580" s="1">
        <f t="shared" si="367"/>
        <v>226</v>
      </c>
    </row>
    <row r="1581" spans="9:10" x14ac:dyDescent="0.2">
      <c r="I1581" s="11">
        <v>45408</v>
      </c>
      <c r="J1581" s="1">
        <f t="shared" si="368"/>
        <v>226</v>
      </c>
    </row>
    <row r="1582" spans="9:10" x14ac:dyDescent="0.2">
      <c r="I1582" s="11">
        <v>45409</v>
      </c>
      <c r="J1582" s="1">
        <f t="shared" si="369"/>
        <v>226</v>
      </c>
    </row>
    <row r="1583" spans="9:10" x14ac:dyDescent="0.2">
      <c r="I1583" s="11">
        <v>45410</v>
      </c>
      <c r="J1583" s="1">
        <f t="shared" si="370"/>
        <v>226</v>
      </c>
    </row>
    <row r="1584" spans="9:10" x14ac:dyDescent="0.2">
      <c r="I1584" s="11">
        <v>45411</v>
      </c>
      <c r="J1584" s="1">
        <f t="shared" si="371"/>
        <v>227</v>
      </c>
    </row>
    <row r="1585" spans="9:10" x14ac:dyDescent="0.2">
      <c r="I1585" s="11">
        <v>45412</v>
      </c>
      <c r="J1585" s="1">
        <f t="shared" si="372"/>
        <v>227</v>
      </c>
    </row>
    <row r="1586" spans="9:10" x14ac:dyDescent="0.2">
      <c r="I1586" s="11">
        <v>45413</v>
      </c>
      <c r="J1586" s="1">
        <f t="shared" si="373"/>
        <v>227</v>
      </c>
    </row>
    <row r="1587" spans="9:10" x14ac:dyDescent="0.2">
      <c r="I1587" s="11">
        <v>45414</v>
      </c>
      <c r="J1587" s="1">
        <f t="shared" si="374"/>
        <v>227</v>
      </c>
    </row>
    <row r="1588" spans="9:10" x14ac:dyDescent="0.2">
      <c r="I1588" s="11">
        <v>45415</v>
      </c>
      <c r="J1588" s="1">
        <f t="shared" si="375"/>
        <v>227</v>
      </c>
    </row>
    <row r="1589" spans="9:10" x14ac:dyDescent="0.2">
      <c r="I1589" s="11">
        <v>45416</v>
      </c>
      <c r="J1589" s="1">
        <f t="shared" si="376"/>
        <v>227</v>
      </c>
    </row>
    <row r="1590" spans="9:10" x14ac:dyDescent="0.2">
      <c r="I1590" s="11">
        <v>45417</v>
      </c>
      <c r="J1590" s="1">
        <f t="shared" si="377"/>
        <v>227</v>
      </c>
    </row>
    <row r="1591" spans="9:10" x14ac:dyDescent="0.2">
      <c r="I1591" s="11">
        <v>45418</v>
      </c>
      <c r="J1591" s="1">
        <f t="shared" si="364"/>
        <v>228</v>
      </c>
    </row>
    <row r="1592" spans="9:10" x14ac:dyDescent="0.2">
      <c r="I1592" s="11">
        <v>45419</v>
      </c>
      <c r="J1592" s="1">
        <f t="shared" si="365"/>
        <v>228</v>
      </c>
    </row>
    <row r="1593" spans="9:10" x14ac:dyDescent="0.2">
      <c r="I1593" s="11">
        <v>45420</v>
      </c>
      <c r="J1593" s="1">
        <f t="shared" si="366"/>
        <v>228</v>
      </c>
    </row>
    <row r="1594" spans="9:10" x14ac:dyDescent="0.2">
      <c r="I1594" s="11">
        <v>45421</v>
      </c>
      <c r="J1594" s="1">
        <f t="shared" si="367"/>
        <v>228</v>
      </c>
    </row>
    <row r="1595" spans="9:10" x14ac:dyDescent="0.2">
      <c r="I1595" s="11">
        <v>45422</v>
      </c>
      <c r="J1595" s="1">
        <f t="shared" si="368"/>
        <v>228</v>
      </c>
    </row>
    <row r="1596" spans="9:10" x14ac:dyDescent="0.2">
      <c r="I1596" s="11">
        <v>45423</v>
      </c>
      <c r="J1596" s="1">
        <f t="shared" si="369"/>
        <v>228</v>
      </c>
    </row>
    <row r="1597" spans="9:10" x14ac:dyDescent="0.2">
      <c r="I1597" s="11">
        <v>45424</v>
      </c>
      <c r="J1597" s="1">
        <f t="shared" si="370"/>
        <v>228</v>
      </c>
    </row>
    <row r="1598" spans="9:10" x14ac:dyDescent="0.2">
      <c r="I1598" s="11">
        <v>45425</v>
      </c>
      <c r="J1598" s="1">
        <f t="shared" si="371"/>
        <v>229</v>
      </c>
    </row>
    <row r="1599" spans="9:10" x14ac:dyDescent="0.2">
      <c r="I1599" s="11">
        <v>45426</v>
      </c>
      <c r="J1599" s="1">
        <f t="shared" si="372"/>
        <v>229</v>
      </c>
    </row>
    <row r="1600" spans="9:10" x14ac:dyDescent="0.2">
      <c r="I1600" s="11">
        <v>45427</v>
      </c>
      <c r="J1600" s="1">
        <f t="shared" si="373"/>
        <v>229</v>
      </c>
    </row>
    <row r="1601" spans="9:10" x14ac:dyDescent="0.2">
      <c r="I1601" s="11">
        <v>45428</v>
      </c>
      <c r="J1601" s="1">
        <f t="shared" si="374"/>
        <v>229</v>
      </c>
    </row>
    <row r="1602" spans="9:10" x14ac:dyDescent="0.2">
      <c r="I1602" s="11">
        <v>45429</v>
      </c>
      <c r="J1602" s="1">
        <f t="shared" si="375"/>
        <v>229</v>
      </c>
    </row>
    <row r="1603" spans="9:10" x14ac:dyDescent="0.2">
      <c r="I1603" s="11">
        <v>45430</v>
      </c>
      <c r="J1603" s="1">
        <f t="shared" si="376"/>
        <v>229</v>
      </c>
    </row>
    <row r="1604" spans="9:10" x14ac:dyDescent="0.2">
      <c r="I1604" s="11">
        <v>45431</v>
      </c>
      <c r="J1604" s="1">
        <f t="shared" si="377"/>
        <v>229</v>
      </c>
    </row>
    <row r="1605" spans="9:10" x14ac:dyDescent="0.2">
      <c r="I1605" s="11">
        <v>45432</v>
      </c>
      <c r="J1605" s="1">
        <f t="shared" ref="J1605" si="378">J1604+1</f>
        <v>230</v>
      </c>
    </row>
    <row r="1606" spans="9:10" x14ac:dyDescent="0.2">
      <c r="I1606" s="11">
        <v>45433</v>
      </c>
      <c r="J1606" s="1">
        <f t="shared" ref="J1606" si="379">J1604+1</f>
        <v>230</v>
      </c>
    </row>
    <row r="1607" spans="9:10" x14ac:dyDescent="0.2">
      <c r="I1607" s="11">
        <v>45434</v>
      </c>
      <c r="J1607" s="1">
        <f t="shared" ref="J1607" si="380">J1604+1</f>
        <v>230</v>
      </c>
    </row>
    <row r="1608" spans="9:10" x14ac:dyDescent="0.2">
      <c r="I1608" s="11">
        <v>45435</v>
      </c>
      <c r="J1608" s="1">
        <f t="shared" ref="J1608" si="381">J1604+1</f>
        <v>230</v>
      </c>
    </row>
    <row r="1609" spans="9:10" x14ac:dyDescent="0.2">
      <c r="I1609" s="11">
        <v>45436</v>
      </c>
      <c r="J1609" s="1">
        <f t="shared" ref="J1609" si="382">J1604+1</f>
        <v>230</v>
      </c>
    </row>
    <row r="1610" spans="9:10" x14ac:dyDescent="0.2">
      <c r="I1610" s="11">
        <v>45437</v>
      </c>
      <c r="J1610" s="1">
        <f t="shared" ref="J1610" si="383">J1604+1</f>
        <v>230</v>
      </c>
    </row>
    <row r="1611" spans="9:10" x14ac:dyDescent="0.2">
      <c r="I1611" s="11">
        <v>45438</v>
      </c>
      <c r="J1611" s="1">
        <f t="shared" ref="J1611" si="384">J1604+1</f>
        <v>230</v>
      </c>
    </row>
    <row r="1612" spans="9:10" x14ac:dyDescent="0.2">
      <c r="I1612" s="11">
        <v>45439</v>
      </c>
      <c r="J1612" s="1">
        <f t="shared" ref="J1612" si="385">J1604+2</f>
        <v>231</v>
      </c>
    </row>
    <row r="1613" spans="9:10" x14ac:dyDescent="0.2">
      <c r="I1613" s="11">
        <v>45440</v>
      </c>
      <c r="J1613" s="1">
        <f t="shared" ref="J1613" si="386">J1604+2</f>
        <v>231</v>
      </c>
    </row>
    <row r="1614" spans="9:10" x14ac:dyDescent="0.2">
      <c r="I1614" s="11">
        <v>45441</v>
      </c>
      <c r="J1614" s="1">
        <f t="shared" ref="J1614" si="387">J1604+2</f>
        <v>231</v>
      </c>
    </row>
    <row r="1615" spans="9:10" x14ac:dyDescent="0.2">
      <c r="I1615" s="11">
        <v>45442</v>
      </c>
      <c r="J1615" s="1">
        <f t="shared" ref="J1615" si="388">J1604+2</f>
        <v>231</v>
      </c>
    </row>
    <row r="1616" spans="9:10" x14ac:dyDescent="0.2">
      <c r="I1616" s="11">
        <v>45443</v>
      </c>
      <c r="J1616" s="1">
        <f t="shared" ref="J1616" si="389">J1604+2</f>
        <v>231</v>
      </c>
    </row>
    <row r="1617" spans="9:10" x14ac:dyDescent="0.2">
      <c r="I1617" s="11">
        <v>45444</v>
      </c>
      <c r="J1617" s="1">
        <f t="shared" ref="J1617:J1673" si="390">J1604+2</f>
        <v>231</v>
      </c>
    </row>
    <row r="1618" spans="9:10" x14ac:dyDescent="0.2">
      <c r="I1618" s="11">
        <v>45445</v>
      </c>
      <c r="J1618" s="1">
        <f t="shared" ref="J1618:J1674" si="391">J1604+2</f>
        <v>231</v>
      </c>
    </row>
    <row r="1619" spans="9:10" x14ac:dyDescent="0.2">
      <c r="I1619" s="11">
        <v>45446</v>
      </c>
      <c r="J1619" s="1">
        <f t="shared" ref="J1619:J1661" si="392">J1618+1</f>
        <v>232</v>
      </c>
    </row>
    <row r="1620" spans="9:10" x14ac:dyDescent="0.2">
      <c r="I1620" s="11">
        <v>45447</v>
      </c>
      <c r="J1620" s="1">
        <f t="shared" ref="J1620:J1662" si="393">J1618+1</f>
        <v>232</v>
      </c>
    </row>
    <row r="1621" spans="9:10" x14ac:dyDescent="0.2">
      <c r="I1621" s="11">
        <v>45448</v>
      </c>
      <c r="J1621" s="1">
        <f t="shared" ref="J1621:J1663" si="394">J1618+1</f>
        <v>232</v>
      </c>
    </row>
    <row r="1622" spans="9:10" x14ac:dyDescent="0.2">
      <c r="I1622" s="11">
        <v>45449</v>
      </c>
      <c r="J1622" s="1">
        <f t="shared" ref="J1622:J1664" si="395">J1618+1</f>
        <v>232</v>
      </c>
    </row>
    <row r="1623" spans="9:10" x14ac:dyDescent="0.2">
      <c r="I1623" s="11">
        <v>45450</v>
      </c>
      <c r="J1623" s="1">
        <f t="shared" ref="J1623:J1665" si="396">J1618+1</f>
        <v>232</v>
      </c>
    </row>
    <row r="1624" spans="9:10" x14ac:dyDescent="0.2">
      <c r="I1624" s="11">
        <v>45451</v>
      </c>
      <c r="J1624" s="1">
        <f t="shared" ref="J1624:J1666" si="397">J1618+1</f>
        <v>232</v>
      </c>
    </row>
    <row r="1625" spans="9:10" x14ac:dyDescent="0.2">
      <c r="I1625" s="11">
        <v>45452</v>
      </c>
      <c r="J1625" s="1">
        <f t="shared" ref="J1625:J1667" si="398">J1618+1</f>
        <v>232</v>
      </c>
    </row>
    <row r="1626" spans="9:10" x14ac:dyDescent="0.2">
      <c r="I1626" s="11">
        <v>45453</v>
      </c>
      <c r="J1626" s="1">
        <f t="shared" ref="J1626:J1668" si="399">J1618+2</f>
        <v>233</v>
      </c>
    </row>
    <row r="1627" spans="9:10" x14ac:dyDescent="0.2">
      <c r="I1627" s="11">
        <v>45454</v>
      </c>
      <c r="J1627" s="1">
        <f t="shared" ref="J1627:J1669" si="400">J1618+2</f>
        <v>233</v>
      </c>
    </row>
    <row r="1628" spans="9:10" x14ac:dyDescent="0.2">
      <c r="I1628" s="11">
        <v>45455</v>
      </c>
      <c r="J1628" s="1">
        <f t="shared" ref="J1628:J1670" si="401">J1618+2</f>
        <v>233</v>
      </c>
    </row>
    <row r="1629" spans="9:10" x14ac:dyDescent="0.2">
      <c r="I1629" s="11">
        <v>45456</v>
      </c>
      <c r="J1629" s="1">
        <f t="shared" ref="J1629:J1671" si="402">J1618+2</f>
        <v>233</v>
      </c>
    </row>
    <row r="1630" spans="9:10" x14ac:dyDescent="0.2">
      <c r="I1630" s="11">
        <v>45457</v>
      </c>
      <c r="J1630" s="1">
        <f t="shared" ref="J1630:J1672" si="403">J1618+2</f>
        <v>233</v>
      </c>
    </row>
    <row r="1631" spans="9:10" x14ac:dyDescent="0.2">
      <c r="I1631" s="11">
        <v>45458</v>
      </c>
      <c r="J1631" s="1">
        <f t="shared" si="390"/>
        <v>233</v>
      </c>
    </row>
    <row r="1632" spans="9:10" x14ac:dyDescent="0.2">
      <c r="I1632" s="11">
        <v>45459</v>
      </c>
      <c r="J1632" s="1">
        <f t="shared" si="391"/>
        <v>233</v>
      </c>
    </row>
    <row r="1633" spans="9:10" x14ac:dyDescent="0.2">
      <c r="I1633" s="11">
        <v>45460</v>
      </c>
      <c r="J1633" s="1">
        <f t="shared" si="392"/>
        <v>234</v>
      </c>
    </row>
    <row r="1634" spans="9:10" x14ac:dyDescent="0.2">
      <c r="I1634" s="11">
        <v>45461</v>
      </c>
      <c r="J1634" s="1">
        <f t="shared" si="393"/>
        <v>234</v>
      </c>
    </row>
    <row r="1635" spans="9:10" x14ac:dyDescent="0.2">
      <c r="I1635" s="11">
        <v>45462</v>
      </c>
      <c r="J1635" s="1">
        <f t="shared" si="394"/>
        <v>234</v>
      </c>
    </row>
    <row r="1636" spans="9:10" x14ac:dyDescent="0.2">
      <c r="I1636" s="11">
        <v>45463</v>
      </c>
      <c r="J1636" s="1">
        <f t="shared" si="395"/>
        <v>234</v>
      </c>
    </row>
    <row r="1637" spans="9:10" x14ac:dyDescent="0.2">
      <c r="I1637" s="11">
        <v>45464</v>
      </c>
      <c r="J1637" s="1">
        <f t="shared" si="396"/>
        <v>234</v>
      </c>
    </row>
    <row r="1638" spans="9:10" x14ac:dyDescent="0.2">
      <c r="I1638" s="11">
        <v>45465</v>
      </c>
      <c r="J1638" s="1">
        <f t="shared" si="397"/>
        <v>234</v>
      </c>
    </row>
    <row r="1639" spans="9:10" x14ac:dyDescent="0.2">
      <c r="I1639" s="11">
        <v>45466</v>
      </c>
      <c r="J1639" s="1">
        <f t="shared" si="398"/>
        <v>234</v>
      </c>
    </row>
    <row r="1640" spans="9:10" x14ac:dyDescent="0.2">
      <c r="I1640" s="11">
        <v>45467</v>
      </c>
      <c r="J1640" s="1">
        <f t="shared" si="399"/>
        <v>235</v>
      </c>
    </row>
    <row r="1641" spans="9:10" x14ac:dyDescent="0.2">
      <c r="I1641" s="11">
        <v>45468</v>
      </c>
      <c r="J1641" s="1">
        <f t="shared" si="400"/>
        <v>235</v>
      </c>
    </row>
    <row r="1642" spans="9:10" x14ac:dyDescent="0.2">
      <c r="I1642" s="11">
        <v>45469</v>
      </c>
      <c r="J1642" s="1">
        <f t="shared" si="401"/>
        <v>235</v>
      </c>
    </row>
    <row r="1643" spans="9:10" x14ac:dyDescent="0.2">
      <c r="I1643" s="11">
        <v>45470</v>
      </c>
      <c r="J1643" s="1">
        <f t="shared" si="402"/>
        <v>235</v>
      </c>
    </row>
    <row r="1644" spans="9:10" x14ac:dyDescent="0.2">
      <c r="I1644" s="11">
        <v>45471</v>
      </c>
      <c r="J1644" s="1">
        <f t="shared" si="403"/>
        <v>235</v>
      </c>
    </row>
    <row r="1645" spans="9:10" x14ac:dyDescent="0.2">
      <c r="I1645" s="11">
        <v>45472</v>
      </c>
      <c r="J1645" s="1">
        <f t="shared" si="390"/>
        <v>235</v>
      </c>
    </row>
    <row r="1646" spans="9:10" x14ac:dyDescent="0.2">
      <c r="I1646" s="11">
        <v>45473</v>
      </c>
      <c r="J1646" s="1">
        <f t="shared" si="391"/>
        <v>235</v>
      </c>
    </row>
    <row r="1647" spans="9:10" x14ac:dyDescent="0.2">
      <c r="I1647" s="11">
        <v>45474</v>
      </c>
      <c r="J1647" s="1">
        <f t="shared" si="392"/>
        <v>236</v>
      </c>
    </row>
    <row r="1648" spans="9:10" x14ac:dyDescent="0.2">
      <c r="I1648" s="11">
        <v>45475</v>
      </c>
      <c r="J1648" s="1">
        <f t="shared" si="393"/>
        <v>236</v>
      </c>
    </row>
    <row r="1649" spans="9:10" x14ac:dyDescent="0.2">
      <c r="I1649" s="11">
        <v>45476</v>
      </c>
      <c r="J1649" s="1">
        <f t="shared" si="394"/>
        <v>236</v>
      </c>
    </row>
    <row r="1650" spans="9:10" x14ac:dyDescent="0.2">
      <c r="I1650" s="11">
        <v>45477</v>
      </c>
      <c r="J1650" s="1">
        <f t="shared" si="395"/>
        <v>236</v>
      </c>
    </row>
    <row r="1651" spans="9:10" x14ac:dyDescent="0.2">
      <c r="I1651" s="11">
        <v>45478</v>
      </c>
      <c r="J1651" s="1">
        <f t="shared" si="396"/>
        <v>236</v>
      </c>
    </row>
    <row r="1652" spans="9:10" x14ac:dyDescent="0.2">
      <c r="I1652" s="11">
        <v>45479</v>
      </c>
      <c r="J1652" s="1">
        <f t="shared" si="397"/>
        <v>236</v>
      </c>
    </row>
    <row r="1653" spans="9:10" x14ac:dyDescent="0.2">
      <c r="I1653" s="11">
        <v>45480</v>
      </c>
      <c r="J1653" s="1">
        <f t="shared" si="398"/>
        <v>236</v>
      </c>
    </row>
    <row r="1654" spans="9:10" x14ac:dyDescent="0.2">
      <c r="I1654" s="11">
        <v>45481</v>
      </c>
      <c r="J1654" s="1">
        <f t="shared" si="399"/>
        <v>237</v>
      </c>
    </row>
    <row r="1655" spans="9:10" x14ac:dyDescent="0.2">
      <c r="I1655" s="11">
        <v>45482</v>
      </c>
      <c r="J1655" s="1">
        <f t="shared" si="400"/>
        <v>237</v>
      </c>
    </row>
    <row r="1656" spans="9:10" x14ac:dyDescent="0.2">
      <c r="I1656" s="11">
        <v>45483</v>
      </c>
      <c r="J1656" s="1">
        <f t="shared" si="401"/>
        <v>237</v>
      </c>
    </row>
    <row r="1657" spans="9:10" x14ac:dyDescent="0.2">
      <c r="I1657" s="11">
        <v>45484</v>
      </c>
      <c r="J1657" s="1">
        <f t="shared" si="402"/>
        <v>237</v>
      </c>
    </row>
    <row r="1658" spans="9:10" x14ac:dyDescent="0.2">
      <c r="I1658" s="11">
        <v>45485</v>
      </c>
      <c r="J1658" s="1">
        <f t="shared" si="403"/>
        <v>237</v>
      </c>
    </row>
    <row r="1659" spans="9:10" x14ac:dyDescent="0.2">
      <c r="I1659" s="11">
        <v>45486</v>
      </c>
      <c r="J1659" s="1">
        <f t="shared" si="390"/>
        <v>237</v>
      </c>
    </row>
    <row r="1660" spans="9:10" x14ac:dyDescent="0.2">
      <c r="I1660" s="11">
        <v>45487</v>
      </c>
      <c r="J1660" s="1">
        <f t="shared" si="391"/>
        <v>237</v>
      </c>
    </row>
    <row r="1661" spans="9:10" x14ac:dyDescent="0.2">
      <c r="I1661" s="11">
        <v>45488</v>
      </c>
      <c r="J1661" s="1">
        <f t="shared" si="392"/>
        <v>238</v>
      </c>
    </row>
    <row r="1662" spans="9:10" x14ac:dyDescent="0.2">
      <c r="I1662" s="11">
        <v>45489</v>
      </c>
      <c r="J1662" s="1">
        <f t="shared" si="393"/>
        <v>238</v>
      </c>
    </row>
    <row r="1663" spans="9:10" x14ac:dyDescent="0.2">
      <c r="I1663" s="11">
        <v>45490</v>
      </c>
      <c r="J1663" s="1">
        <f t="shared" si="394"/>
        <v>238</v>
      </c>
    </row>
    <row r="1664" spans="9:10" x14ac:dyDescent="0.2">
      <c r="I1664" s="11">
        <v>45491</v>
      </c>
      <c r="J1664" s="1">
        <f t="shared" si="395"/>
        <v>238</v>
      </c>
    </row>
    <row r="1665" spans="9:10" x14ac:dyDescent="0.2">
      <c r="I1665" s="11">
        <v>45492</v>
      </c>
      <c r="J1665" s="1">
        <f t="shared" si="396"/>
        <v>238</v>
      </c>
    </row>
    <row r="1666" spans="9:10" x14ac:dyDescent="0.2">
      <c r="I1666" s="11">
        <v>45493</v>
      </c>
      <c r="J1666" s="1">
        <f t="shared" si="397"/>
        <v>238</v>
      </c>
    </row>
    <row r="1667" spans="9:10" x14ac:dyDescent="0.2">
      <c r="I1667" s="11">
        <v>45494</v>
      </c>
      <c r="J1667" s="1">
        <f t="shared" si="398"/>
        <v>238</v>
      </c>
    </row>
    <row r="1668" spans="9:10" x14ac:dyDescent="0.2">
      <c r="I1668" s="11">
        <v>45495</v>
      </c>
      <c r="J1668" s="1">
        <f t="shared" si="399"/>
        <v>239</v>
      </c>
    </row>
    <row r="1669" spans="9:10" x14ac:dyDescent="0.2">
      <c r="I1669" s="11">
        <v>45496</v>
      </c>
      <c r="J1669" s="1">
        <f t="shared" si="400"/>
        <v>239</v>
      </c>
    </row>
    <row r="1670" spans="9:10" x14ac:dyDescent="0.2">
      <c r="I1670" s="11">
        <v>45497</v>
      </c>
      <c r="J1670" s="1">
        <f t="shared" si="401"/>
        <v>239</v>
      </c>
    </row>
    <row r="1671" spans="9:10" x14ac:dyDescent="0.2">
      <c r="I1671" s="11">
        <v>45498</v>
      </c>
      <c r="J1671" s="1">
        <f t="shared" si="402"/>
        <v>239</v>
      </c>
    </row>
    <row r="1672" spans="9:10" x14ac:dyDescent="0.2">
      <c r="I1672" s="11">
        <v>45499</v>
      </c>
      <c r="J1672" s="1">
        <f t="shared" si="403"/>
        <v>239</v>
      </c>
    </row>
    <row r="1673" spans="9:10" x14ac:dyDescent="0.2">
      <c r="I1673" s="11">
        <v>45500</v>
      </c>
      <c r="J1673" s="1">
        <f t="shared" si="390"/>
        <v>239</v>
      </c>
    </row>
    <row r="1674" spans="9:10" x14ac:dyDescent="0.2">
      <c r="I1674" s="11">
        <v>45501</v>
      </c>
      <c r="J1674" s="1">
        <f t="shared" si="391"/>
        <v>239</v>
      </c>
    </row>
    <row r="1675" spans="9:10" x14ac:dyDescent="0.2">
      <c r="I1675" s="11">
        <v>45502</v>
      </c>
      <c r="J1675" s="1">
        <f t="shared" ref="J1675:J1731" si="404">J1674+1</f>
        <v>240</v>
      </c>
    </row>
    <row r="1676" spans="9:10" x14ac:dyDescent="0.2">
      <c r="I1676" s="11">
        <v>45503</v>
      </c>
      <c r="J1676" s="1">
        <f t="shared" ref="J1676:J1732" si="405">J1674+1</f>
        <v>240</v>
      </c>
    </row>
    <row r="1677" spans="9:10" x14ac:dyDescent="0.2">
      <c r="I1677" s="11">
        <v>45504</v>
      </c>
      <c r="J1677" s="1">
        <f t="shared" ref="J1677:J1733" si="406">J1674+1</f>
        <v>240</v>
      </c>
    </row>
    <row r="1678" spans="9:10" x14ac:dyDescent="0.2">
      <c r="I1678" s="11">
        <v>45505</v>
      </c>
      <c r="J1678" s="1">
        <f t="shared" ref="J1678:J1734" si="407">J1674+1</f>
        <v>240</v>
      </c>
    </row>
    <row r="1679" spans="9:10" x14ac:dyDescent="0.2">
      <c r="I1679" s="11">
        <v>45506</v>
      </c>
      <c r="J1679" s="1">
        <f t="shared" ref="J1679:J1735" si="408">J1674+1</f>
        <v>240</v>
      </c>
    </row>
    <row r="1680" spans="9:10" x14ac:dyDescent="0.2">
      <c r="I1680" s="11">
        <v>45507</v>
      </c>
      <c r="J1680" s="1">
        <f t="shared" ref="J1680:J1736" si="409">J1674+1</f>
        <v>240</v>
      </c>
    </row>
    <row r="1681" spans="9:10" x14ac:dyDescent="0.2">
      <c r="I1681" s="11">
        <v>45508</v>
      </c>
      <c r="J1681" s="1">
        <f t="shared" ref="J1681:J1737" si="410">J1674+1</f>
        <v>240</v>
      </c>
    </row>
    <row r="1682" spans="9:10" x14ac:dyDescent="0.2">
      <c r="I1682" s="11">
        <v>45509</v>
      </c>
      <c r="J1682" s="1">
        <f t="shared" ref="J1682:J1738" si="411">J1674+2</f>
        <v>241</v>
      </c>
    </row>
    <row r="1683" spans="9:10" x14ac:dyDescent="0.2">
      <c r="I1683" s="11">
        <v>45510</v>
      </c>
      <c r="J1683" s="1">
        <f t="shared" ref="J1683:J1739" si="412">J1674+2</f>
        <v>241</v>
      </c>
    </row>
    <row r="1684" spans="9:10" x14ac:dyDescent="0.2">
      <c r="I1684" s="11">
        <v>45511</v>
      </c>
      <c r="J1684" s="1">
        <f t="shared" ref="J1684:J1740" si="413">J1674+2</f>
        <v>241</v>
      </c>
    </row>
    <row r="1685" spans="9:10" x14ac:dyDescent="0.2">
      <c r="I1685" s="11">
        <v>45512</v>
      </c>
      <c r="J1685" s="1">
        <f t="shared" ref="J1685:J1741" si="414">J1674+2</f>
        <v>241</v>
      </c>
    </row>
    <row r="1686" spans="9:10" x14ac:dyDescent="0.2">
      <c r="I1686" s="11">
        <v>45513</v>
      </c>
      <c r="J1686" s="1">
        <f t="shared" ref="J1686:J1742" si="415">J1674+2</f>
        <v>241</v>
      </c>
    </row>
    <row r="1687" spans="9:10" x14ac:dyDescent="0.2">
      <c r="I1687" s="11">
        <v>45514</v>
      </c>
      <c r="J1687" s="1">
        <f t="shared" ref="J1687:J1743" si="416">J1674+2</f>
        <v>241</v>
      </c>
    </row>
    <row r="1688" spans="9:10" x14ac:dyDescent="0.2">
      <c r="I1688" s="11">
        <v>45515</v>
      </c>
      <c r="J1688" s="1">
        <f t="shared" ref="J1688:J1744" si="417">J1674+2</f>
        <v>241</v>
      </c>
    </row>
    <row r="1689" spans="9:10" x14ac:dyDescent="0.2">
      <c r="I1689" s="11">
        <v>45516</v>
      </c>
      <c r="J1689" s="1">
        <f t="shared" si="404"/>
        <v>242</v>
      </c>
    </row>
    <row r="1690" spans="9:10" x14ac:dyDescent="0.2">
      <c r="I1690" s="11">
        <v>45517</v>
      </c>
      <c r="J1690" s="1">
        <f t="shared" si="405"/>
        <v>242</v>
      </c>
    </row>
    <row r="1691" spans="9:10" x14ac:dyDescent="0.2">
      <c r="I1691" s="11">
        <v>45518</v>
      </c>
      <c r="J1691" s="1">
        <f t="shared" si="406"/>
        <v>242</v>
      </c>
    </row>
    <row r="1692" spans="9:10" x14ac:dyDescent="0.2">
      <c r="I1692" s="11">
        <v>45519</v>
      </c>
      <c r="J1692" s="1">
        <f t="shared" si="407"/>
        <v>242</v>
      </c>
    </row>
    <row r="1693" spans="9:10" x14ac:dyDescent="0.2">
      <c r="I1693" s="11">
        <v>45520</v>
      </c>
      <c r="J1693" s="1">
        <f t="shared" si="408"/>
        <v>242</v>
      </c>
    </row>
    <row r="1694" spans="9:10" x14ac:dyDescent="0.2">
      <c r="I1694" s="11">
        <v>45521</v>
      </c>
      <c r="J1694" s="1">
        <f t="shared" si="409"/>
        <v>242</v>
      </c>
    </row>
    <row r="1695" spans="9:10" x14ac:dyDescent="0.2">
      <c r="I1695" s="11">
        <v>45522</v>
      </c>
      <c r="J1695" s="1">
        <f t="shared" si="410"/>
        <v>242</v>
      </c>
    </row>
    <row r="1696" spans="9:10" x14ac:dyDescent="0.2">
      <c r="I1696" s="11">
        <v>45523</v>
      </c>
      <c r="J1696" s="1">
        <f t="shared" si="411"/>
        <v>243</v>
      </c>
    </row>
    <row r="1697" spans="9:10" x14ac:dyDescent="0.2">
      <c r="I1697" s="11">
        <v>45524</v>
      </c>
      <c r="J1697" s="1">
        <f t="shared" si="412"/>
        <v>243</v>
      </c>
    </row>
    <row r="1698" spans="9:10" x14ac:dyDescent="0.2">
      <c r="I1698" s="11">
        <v>45525</v>
      </c>
      <c r="J1698" s="1">
        <f t="shared" si="413"/>
        <v>243</v>
      </c>
    </row>
    <row r="1699" spans="9:10" x14ac:dyDescent="0.2">
      <c r="I1699" s="11">
        <v>45526</v>
      </c>
      <c r="J1699" s="1">
        <f t="shared" si="414"/>
        <v>243</v>
      </c>
    </row>
    <row r="1700" spans="9:10" x14ac:dyDescent="0.2">
      <c r="I1700" s="11">
        <v>45527</v>
      </c>
      <c r="J1700" s="1">
        <f t="shared" si="415"/>
        <v>243</v>
      </c>
    </row>
    <row r="1701" spans="9:10" x14ac:dyDescent="0.2">
      <c r="I1701" s="11">
        <v>45528</v>
      </c>
      <c r="J1701" s="1">
        <f t="shared" si="416"/>
        <v>243</v>
      </c>
    </row>
    <row r="1702" spans="9:10" x14ac:dyDescent="0.2">
      <c r="I1702" s="11">
        <v>45529</v>
      </c>
      <c r="J1702" s="1">
        <f t="shared" si="417"/>
        <v>243</v>
      </c>
    </row>
    <row r="1703" spans="9:10" x14ac:dyDescent="0.2">
      <c r="I1703" s="11">
        <v>45530</v>
      </c>
      <c r="J1703" s="1">
        <f t="shared" si="404"/>
        <v>244</v>
      </c>
    </row>
    <row r="1704" spans="9:10" x14ac:dyDescent="0.2">
      <c r="I1704" s="11">
        <v>45531</v>
      </c>
      <c r="J1704" s="1">
        <f t="shared" si="405"/>
        <v>244</v>
      </c>
    </row>
    <row r="1705" spans="9:10" x14ac:dyDescent="0.2">
      <c r="I1705" s="11">
        <v>45532</v>
      </c>
      <c r="J1705" s="1">
        <f t="shared" si="406"/>
        <v>244</v>
      </c>
    </row>
    <row r="1706" spans="9:10" x14ac:dyDescent="0.2">
      <c r="I1706" s="11">
        <v>45533</v>
      </c>
      <c r="J1706" s="1">
        <f t="shared" si="407"/>
        <v>244</v>
      </c>
    </row>
    <row r="1707" spans="9:10" x14ac:dyDescent="0.2">
      <c r="I1707" s="11">
        <v>45534</v>
      </c>
      <c r="J1707" s="1">
        <f t="shared" si="408"/>
        <v>244</v>
      </c>
    </row>
    <row r="1708" spans="9:10" x14ac:dyDescent="0.2">
      <c r="I1708" s="11">
        <v>45535</v>
      </c>
      <c r="J1708" s="1">
        <f t="shared" si="409"/>
        <v>244</v>
      </c>
    </row>
    <row r="1709" spans="9:10" x14ac:dyDescent="0.2">
      <c r="I1709" s="11">
        <v>45536</v>
      </c>
      <c r="J1709" s="1">
        <f t="shared" si="410"/>
        <v>244</v>
      </c>
    </row>
    <row r="1710" spans="9:10" x14ac:dyDescent="0.2">
      <c r="I1710" s="11">
        <v>45537</v>
      </c>
      <c r="J1710" s="1">
        <f t="shared" si="411"/>
        <v>245</v>
      </c>
    </row>
    <row r="1711" spans="9:10" x14ac:dyDescent="0.2">
      <c r="I1711" s="11">
        <v>45538</v>
      </c>
      <c r="J1711" s="1">
        <f t="shared" si="412"/>
        <v>245</v>
      </c>
    </row>
    <row r="1712" spans="9:10" x14ac:dyDescent="0.2">
      <c r="I1712" s="11">
        <v>45539</v>
      </c>
      <c r="J1712" s="1">
        <f t="shared" si="413"/>
        <v>245</v>
      </c>
    </row>
    <row r="1713" spans="9:10" x14ac:dyDescent="0.2">
      <c r="I1713" s="11">
        <v>45540</v>
      </c>
      <c r="J1713" s="1">
        <f t="shared" si="414"/>
        <v>245</v>
      </c>
    </row>
    <row r="1714" spans="9:10" x14ac:dyDescent="0.2">
      <c r="I1714" s="11">
        <v>45541</v>
      </c>
      <c r="J1714" s="1">
        <f t="shared" si="415"/>
        <v>245</v>
      </c>
    </row>
    <row r="1715" spans="9:10" x14ac:dyDescent="0.2">
      <c r="I1715" s="11">
        <v>45542</v>
      </c>
      <c r="J1715" s="1">
        <f t="shared" si="416"/>
        <v>245</v>
      </c>
    </row>
    <row r="1716" spans="9:10" x14ac:dyDescent="0.2">
      <c r="I1716" s="11">
        <v>45543</v>
      </c>
      <c r="J1716" s="1">
        <f t="shared" si="417"/>
        <v>245</v>
      </c>
    </row>
    <row r="1717" spans="9:10" x14ac:dyDescent="0.2">
      <c r="I1717" s="11">
        <v>45544</v>
      </c>
      <c r="J1717" s="1">
        <f t="shared" si="404"/>
        <v>246</v>
      </c>
    </row>
    <row r="1718" spans="9:10" x14ac:dyDescent="0.2">
      <c r="I1718" s="11">
        <v>45545</v>
      </c>
      <c r="J1718" s="1">
        <f t="shared" si="405"/>
        <v>246</v>
      </c>
    </row>
    <row r="1719" spans="9:10" x14ac:dyDescent="0.2">
      <c r="I1719" s="11">
        <v>45546</v>
      </c>
      <c r="J1719" s="1">
        <f t="shared" si="406"/>
        <v>246</v>
      </c>
    </row>
    <row r="1720" spans="9:10" x14ac:dyDescent="0.2">
      <c r="I1720" s="11">
        <v>45547</v>
      </c>
      <c r="J1720" s="1">
        <f t="shared" si="407"/>
        <v>246</v>
      </c>
    </row>
    <row r="1721" spans="9:10" x14ac:dyDescent="0.2">
      <c r="I1721" s="11">
        <v>45548</v>
      </c>
      <c r="J1721" s="1">
        <f t="shared" si="408"/>
        <v>246</v>
      </c>
    </row>
    <row r="1722" spans="9:10" x14ac:dyDescent="0.2">
      <c r="I1722" s="11">
        <v>45549</v>
      </c>
      <c r="J1722" s="1">
        <f t="shared" si="409"/>
        <v>246</v>
      </c>
    </row>
    <row r="1723" spans="9:10" x14ac:dyDescent="0.2">
      <c r="I1723" s="11">
        <v>45550</v>
      </c>
      <c r="J1723" s="1">
        <f t="shared" si="410"/>
        <v>246</v>
      </c>
    </row>
    <row r="1724" spans="9:10" x14ac:dyDescent="0.2">
      <c r="I1724" s="11">
        <v>45551</v>
      </c>
      <c r="J1724" s="1">
        <f t="shared" si="411"/>
        <v>247</v>
      </c>
    </row>
    <row r="1725" spans="9:10" x14ac:dyDescent="0.2">
      <c r="I1725" s="11">
        <v>45552</v>
      </c>
      <c r="J1725" s="1">
        <f t="shared" si="412"/>
        <v>247</v>
      </c>
    </row>
    <row r="1726" spans="9:10" x14ac:dyDescent="0.2">
      <c r="I1726" s="11">
        <v>45553</v>
      </c>
      <c r="J1726" s="1">
        <f t="shared" si="413"/>
        <v>247</v>
      </c>
    </row>
    <row r="1727" spans="9:10" x14ac:dyDescent="0.2">
      <c r="I1727" s="11">
        <v>45554</v>
      </c>
      <c r="J1727" s="1">
        <f t="shared" si="414"/>
        <v>247</v>
      </c>
    </row>
    <row r="1728" spans="9:10" x14ac:dyDescent="0.2">
      <c r="I1728" s="11">
        <v>45555</v>
      </c>
      <c r="J1728" s="1">
        <f t="shared" si="415"/>
        <v>247</v>
      </c>
    </row>
    <row r="1729" spans="9:10" x14ac:dyDescent="0.2">
      <c r="I1729" s="11">
        <v>45556</v>
      </c>
      <c r="J1729" s="1">
        <f t="shared" si="416"/>
        <v>247</v>
      </c>
    </row>
    <row r="1730" spans="9:10" x14ac:dyDescent="0.2">
      <c r="I1730" s="11">
        <v>45557</v>
      </c>
      <c r="J1730" s="1">
        <f t="shared" si="417"/>
        <v>247</v>
      </c>
    </row>
    <row r="1731" spans="9:10" x14ac:dyDescent="0.2">
      <c r="I1731" s="11">
        <v>45558</v>
      </c>
      <c r="J1731" s="1">
        <f t="shared" si="404"/>
        <v>248</v>
      </c>
    </row>
    <row r="1732" spans="9:10" x14ac:dyDescent="0.2">
      <c r="I1732" s="11">
        <v>45559</v>
      </c>
      <c r="J1732" s="1">
        <f t="shared" si="405"/>
        <v>248</v>
      </c>
    </row>
    <row r="1733" spans="9:10" x14ac:dyDescent="0.2">
      <c r="I1733" s="11">
        <v>45560</v>
      </c>
      <c r="J1733" s="1">
        <f t="shared" si="406"/>
        <v>248</v>
      </c>
    </row>
    <row r="1734" spans="9:10" x14ac:dyDescent="0.2">
      <c r="I1734" s="11">
        <v>45561</v>
      </c>
      <c r="J1734" s="1">
        <f t="shared" si="407"/>
        <v>248</v>
      </c>
    </row>
    <row r="1735" spans="9:10" x14ac:dyDescent="0.2">
      <c r="I1735" s="11">
        <v>45562</v>
      </c>
      <c r="J1735" s="1">
        <f t="shared" si="408"/>
        <v>248</v>
      </c>
    </row>
    <row r="1736" spans="9:10" x14ac:dyDescent="0.2">
      <c r="I1736" s="11">
        <v>45563</v>
      </c>
      <c r="J1736" s="1">
        <f t="shared" si="409"/>
        <v>248</v>
      </c>
    </row>
    <row r="1737" spans="9:10" x14ac:dyDescent="0.2">
      <c r="I1737" s="11">
        <v>45564</v>
      </c>
      <c r="J1737" s="1">
        <f t="shared" si="410"/>
        <v>248</v>
      </c>
    </row>
    <row r="1738" spans="9:10" x14ac:dyDescent="0.2">
      <c r="I1738" s="11">
        <v>45565</v>
      </c>
      <c r="J1738" s="1">
        <f t="shared" si="411"/>
        <v>249</v>
      </c>
    </row>
    <row r="1739" spans="9:10" x14ac:dyDescent="0.2">
      <c r="I1739" s="11">
        <v>45566</v>
      </c>
      <c r="J1739" s="1">
        <f t="shared" si="412"/>
        <v>249</v>
      </c>
    </row>
    <row r="1740" spans="9:10" x14ac:dyDescent="0.2">
      <c r="I1740" s="11">
        <v>45567</v>
      </c>
      <c r="J1740" s="1">
        <f t="shared" si="413"/>
        <v>249</v>
      </c>
    </row>
    <row r="1741" spans="9:10" x14ac:dyDescent="0.2">
      <c r="I1741" s="11">
        <v>45568</v>
      </c>
      <c r="J1741" s="1">
        <f t="shared" si="414"/>
        <v>249</v>
      </c>
    </row>
    <row r="1742" spans="9:10" x14ac:dyDescent="0.2">
      <c r="I1742" s="11">
        <v>45569</v>
      </c>
      <c r="J1742" s="1">
        <f t="shared" si="415"/>
        <v>249</v>
      </c>
    </row>
    <row r="1743" spans="9:10" x14ac:dyDescent="0.2">
      <c r="I1743" s="11">
        <v>45570</v>
      </c>
      <c r="J1743" s="1">
        <f t="shared" si="416"/>
        <v>249</v>
      </c>
    </row>
    <row r="1744" spans="9:10" x14ac:dyDescent="0.2">
      <c r="I1744" s="11">
        <v>45571</v>
      </c>
      <c r="J1744" s="1">
        <f t="shared" si="417"/>
        <v>249</v>
      </c>
    </row>
    <row r="1745" spans="9:10" x14ac:dyDescent="0.2">
      <c r="I1745" s="11">
        <v>45572</v>
      </c>
      <c r="J1745" s="1">
        <f t="shared" ref="J1745:J1801" si="418">J1744+1</f>
        <v>250</v>
      </c>
    </row>
    <row r="1746" spans="9:10" x14ac:dyDescent="0.2">
      <c r="I1746" s="11">
        <v>45573</v>
      </c>
      <c r="J1746" s="1">
        <f t="shared" ref="J1746:J1802" si="419">J1744+1</f>
        <v>250</v>
      </c>
    </row>
    <row r="1747" spans="9:10" x14ac:dyDescent="0.2">
      <c r="I1747" s="11">
        <v>45574</v>
      </c>
      <c r="J1747" s="1">
        <f t="shared" ref="J1747:J1803" si="420">J1744+1</f>
        <v>250</v>
      </c>
    </row>
    <row r="1748" spans="9:10" x14ac:dyDescent="0.2">
      <c r="I1748" s="11">
        <v>45575</v>
      </c>
      <c r="J1748" s="1">
        <f t="shared" ref="J1748:J1804" si="421">J1744+1</f>
        <v>250</v>
      </c>
    </row>
    <row r="1749" spans="9:10" x14ac:dyDescent="0.2">
      <c r="I1749" s="11">
        <v>45576</v>
      </c>
      <c r="J1749" s="1">
        <f t="shared" ref="J1749:J1805" si="422">J1744+1</f>
        <v>250</v>
      </c>
    </row>
    <row r="1750" spans="9:10" x14ac:dyDescent="0.2">
      <c r="I1750" s="11">
        <v>45577</v>
      </c>
      <c r="J1750" s="1">
        <f t="shared" ref="J1750:J1806" si="423">J1744+1</f>
        <v>250</v>
      </c>
    </row>
    <row r="1751" spans="9:10" x14ac:dyDescent="0.2">
      <c r="I1751" s="11">
        <v>45578</v>
      </c>
      <c r="J1751" s="1">
        <f t="shared" ref="J1751:J1807" si="424">J1744+1</f>
        <v>250</v>
      </c>
    </row>
    <row r="1752" spans="9:10" x14ac:dyDescent="0.2">
      <c r="I1752" s="11">
        <v>45579</v>
      </c>
      <c r="J1752" s="1">
        <f t="shared" ref="J1752:J1808" si="425">J1744+2</f>
        <v>251</v>
      </c>
    </row>
    <row r="1753" spans="9:10" x14ac:dyDescent="0.2">
      <c r="I1753" s="11">
        <v>45580</v>
      </c>
      <c r="J1753" s="1">
        <f t="shared" ref="J1753:J1809" si="426">J1744+2</f>
        <v>251</v>
      </c>
    </row>
    <row r="1754" spans="9:10" x14ac:dyDescent="0.2">
      <c r="I1754" s="11">
        <v>45581</v>
      </c>
      <c r="J1754" s="1">
        <f t="shared" ref="J1754:J1810" si="427">J1744+2</f>
        <v>251</v>
      </c>
    </row>
    <row r="1755" spans="9:10" x14ac:dyDescent="0.2">
      <c r="I1755" s="11">
        <v>45582</v>
      </c>
      <c r="J1755" s="1">
        <f t="shared" ref="J1755:J1811" si="428">J1744+2</f>
        <v>251</v>
      </c>
    </row>
    <row r="1756" spans="9:10" x14ac:dyDescent="0.2">
      <c r="I1756" s="11">
        <v>45583</v>
      </c>
      <c r="J1756" s="1">
        <f t="shared" ref="J1756:J1812" si="429">J1744+2</f>
        <v>251</v>
      </c>
    </row>
    <row r="1757" spans="9:10" x14ac:dyDescent="0.2">
      <c r="I1757" s="11">
        <v>45584</v>
      </c>
      <c r="J1757" s="1">
        <f t="shared" ref="J1757:J1813" si="430">J1744+2</f>
        <v>251</v>
      </c>
    </row>
    <row r="1758" spans="9:10" x14ac:dyDescent="0.2">
      <c r="I1758" s="11">
        <v>45585</v>
      </c>
      <c r="J1758" s="1">
        <f t="shared" ref="J1758:J1814" si="431">J1744+2</f>
        <v>251</v>
      </c>
    </row>
    <row r="1759" spans="9:10" x14ac:dyDescent="0.2">
      <c r="I1759" s="11">
        <v>45586</v>
      </c>
      <c r="J1759" s="1">
        <f t="shared" si="418"/>
        <v>252</v>
      </c>
    </row>
    <row r="1760" spans="9:10" x14ac:dyDescent="0.2">
      <c r="I1760" s="11">
        <v>45587</v>
      </c>
      <c r="J1760" s="1">
        <f t="shared" si="419"/>
        <v>252</v>
      </c>
    </row>
    <row r="1761" spans="9:10" x14ac:dyDescent="0.2">
      <c r="I1761" s="11">
        <v>45588</v>
      </c>
      <c r="J1761" s="1">
        <f t="shared" si="420"/>
        <v>252</v>
      </c>
    </row>
    <row r="1762" spans="9:10" x14ac:dyDescent="0.2">
      <c r="I1762" s="11">
        <v>45589</v>
      </c>
      <c r="J1762" s="1">
        <f t="shared" si="421"/>
        <v>252</v>
      </c>
    </row>
    <row r="1763" spans="9:10" x14ac:dyDescent="0.2">
      <c r="I1763" s="11">
        <v>45590</v>
      </c>
      <c r="J1763" s="1">
        <f t="shared" si="422"/>
        <v>252</v>
      </c>
    </row>
    <row r="1764" spans="9:10" x14ac:dyDescent="0.2">
      <c r="I1764" s="11">
        <v>45591</v>
      </c>
      <c r="J1764" s="1">
        <f t="shared" si="423"/>
        <v>252</v>
      </c>
    </row>
    <row r="1765" spans="9:10" x14ac:dyDescent="0.2">
      <c r="I1765" s="11">
        <v>45592</v>
      </c>
      <c r="J1765" s="1">
        <f t="shared" si="424"/>
        <v>252</v>
      </c>
    </row>
    <row r="1766" spans="9:10" x14ac:dyDescent="0.2">
      <c r="I1766" s="11">
        <v>45593</v>
      </c>
      <c r="J1766" s="1">
        <f t="shared" si="425"/>
        <v>253</v>
      </c>
    </row>
    <row r="1767" spans="9:10" x14ac:dyDescent="0.2">
      <c r="I1767" s="11">
        <v>45594</v>
      </c>
      <c r="J1767" s="1">
        <f t="shared" si="426"/>
        <v>253</v>
      </c>
    </row>
    <row r="1768" spans="9:10" x14ac:dyDescent="0.2">
      <c r="I1768" s="11">
        <v>45595</v>
      </c>
      <c r="J1768" s="1">
        <f t="shared" si="427"/>
        <v>253</v>
      </c>
    </row>
    <row r="1769" spans="9:10" x14ac:dyDescent="0.2">
      <c r="I1769" s="11">
        <v>45596</v>
      </c>
      <c r="J1769" s="1">
        <f t="shared" si="428"/>
        <v>253</v>
      </c>
    </row>
    <row r="1770" spans="9:10" x14ac:dyDescent="0.2">
      <c r="I1770" s="11">
        <v>45597</v>
      </c>
      <c r="J1770" s="1">
        <f t="shared" si="429"/>
        <v>253</v>
      </c>
    </row>
    <row r="1771" spans="9:10" x14ac:dyDescent="0.2">
      <c r="I1771" s="11">
        <v>45598</v>
      </c>
      <c r="J1771" s="1">
        <f t="shared" si="430"/>
        <v>253</v>
      </c>
    </row>
    <row r="1772" spans="9:10" x14ac:dyDescent="0.2">
      <c r="I1772" s="11">
        <v>45599</v>
      </c>
      <c r="J1772" s="1">
        <f t="shared" si="431"/>
        <v>253</v>
      </c>
    </row>
    <row r="1773" spans="9:10" x14ac:dyDescent="0.2">
      <c r="I1773" s="11">
        <v>45600</v>
      </c>
      <c r="J1773" s="1">
        <f t="shared" si="418"/>
        <v>254</v>
      </c>
    </row>
    <row r="1774" spans="9:10" x14ac:dyDescent="0.2">
      <c r="I1774" s="11">
        <v>45601</v>
      </c>
      <c r="J1774" s="1">
        <f t="shared" si="419"/>
        <v>254</v>
      </c>
    </row>
    <row r="1775" spans="9:10" x14ac:dyDescent="0.2">
      <c r="I1775" s="11">
        <v>45602</v>
      </c>
      <c r="J1775" s="1">
        <f t="shared" si="420"/>
        <v>254</v>
      </c>
    </row>
    <row r="1776" spans="9:10" x14ac:dyDescent="0.2">
      <c r="I1776" s="11">
        <v>45603</v>
      </c>
      <c r="J1776" s="1">
        <f t="shared" si="421"/>
        <v>254</v>
      </c>
    </row>
    <row r="1777" spans="9:10" x14ac:dyDescent="0.2">
      <c r="I1777" s="11">
        <v>45604</v>
      </c>
      <c r="J1777" s="1">
        <f t="shared" si="422"/>
        <v>254</v>
      </c>
    </row>
    <row r="1778" spans="9:10" x14ac:dyDescent="0.2">
      <c r="I1778" s="11">
        <v>45605</v>
      </c>
      <c r="J1778" s="1">
        <f t="shared" si="423"/>
        <v>254</v>
      </c>
    </row>
    <row r="1779" spans="9:10" x14ac:dyDescent="0.2">
      <c r="I1779" s="11">
        <v>45606</v>
      </c>
      <c r="J1779" s="1">
        <f t="shared" si="424"/>
        <v>254</v>
      </c>
    </row>
    <row r="1780" spans="9:10" x14ac:dyDescent="0.2">
      <c r="I1780" s="11">
        <v>45607</v>
      </c>
      <c r="J1780" s="1">
        <f t="shared" si="425"/>
        <v>255</v>
      </c>
    </row>
    <row r="1781" spans="9:10" x14ac:dyDescent="0.2">
      <c r="I1781" s="11">
        <v>45608</v>
      </c>
      <c r="J1781" s="1">
        <f t="shared" si="426"/>
        <v>255</v>
      </c>
    </row>
    <row r="1782" spans="9:10" x14ac:dyDescent="0.2">
      <c r="I1782" s="11">
        <v>45609</v>
      </c>
      <c r="J1782" s="1">
        <f t="shared" si="427"/>
        <v>255</v>
      </c>
    </row>
    <row r="1783" spans="9:10" x14ac:dyDescent="0.2">
      <c r="I1783" s="11">
        <v>45610</v>
      </c>
      <c r="J1783" s="1">
        <f t="shared" si="428"/>
        <v>255</v>
      </c>
    </row>
    <row r="1784" spans="9:10" x14ac:dyDescent="0.2">
      <c r="I1784" s="11">
        <v>45611</v>
      </c>
      <c r="J1784" s="1">
        <f t="shared" si="429"/>
        <v>255</v>
      </c>
    </row>
    <row r="1785" spans="9:10" x14ac:dyDescent="0.2">
      <c r="I1785" s="11">
        <v>45612</v>
      </c>
      <c r="J1785" s="1">
        <f t="shared" si="430"/>
        <v>255</v>
      </c>
    </row>
    <row r="1786" spans="9:10" x14ac:dyDescent="0.2">
      <c r="I1786" s="11">
        <v>45613</v>
      </c>
      <c r="J1786" s="1">
        <f t="shared" si="431"/>
        <v>255</v>
      </c>
    </row>
    <row r="1787" spans="9:10" x14ac:dyDescent="0.2">
      <c r="I1787" s="11">
        <v>45614</v>
      </c>
      <c r="J1787" s="1">
        <f t="shared" si="418"/>
        <v>256</v>
      </c>
    </row>
    <row r="1788" spans="9:10" x14ac:dyDescent="0.2">
      <c r="I1788" s="11">
        <v>45615</v>
      </c>
      <c r="J1788" s="1">
        <f t="shared" si="419"/>
        <v>256</v>
      </c>
    </row>
    <row r="1789" spans="9:10" x14ac:dyDescent="0.2">
      <c r="I1789" s="11">
        <v>45616</v>
      </c>
      <c r="J1789" s="1">
        <f t="shared" si="420"/>
        <v>256</v>
      </c>
    </row>
    <row r="1790" spans="9:10" x14ac:dyDescent="0.2">
      <c r="I1790" s="11">
        <v>45617</v>
      </c>
      <c r="J1790" s="1">
        <f t="shared" si="421"/>
        <v>256</v>
      </c>
    </row>
    <row r="1791" spans="9:10" x14ac:dyDescent="0.2">
      <c r="I1791" s="11">
        <v>45618</v>
      </c>
      <c r="J1791" s="1">
        <f t="shared" si="422"/>
        <v>256</v>
      </c>
    </row>
    <row r="1792" spans="9:10" x14ac:dyDescent="0.2">
      <c r="I1792" s="11">
        <v>45619</v>
      </c>
      <c r="J1792" s="1">
        <f t="shared" si="423"/>
        <v>256</v>
      </c>
    </row>
    <row r="1793" spans="9:10" x14ac:dyDescent="0.2">
      <c r="I1793" s="11">
        <v>45620</v>
      </c>
      <c r="J1793" s="1">
        <f t="shared" si="424"/>
        <v>256</v>
      </c>
    </row>
    <row r="1794" spans="9:10" x14ac:dyDescent="0.2">
      <c r="I1794" s="11">
        <v>45621</v>
      </c>
      <c r="J1794" s="1">
        <f t="shared" si="425"/>
        <v>257</v>
      </c>
    </row>
    <row r="1795" spans="9:10" x14ac:dyDescent="0.2">
      <c r="I1795" s="11">
        <v>45622</v>
      </c>
      <c r="J1795" s="1">
        <f t="shared" si="426"/>
        <v>257</v>
      </c>
    </row>
    <row r="1796" spans="9:10" x14ac:dyDescent="0.2">
      <c r="I1796" s="11">
        <v>45623</v>
      </c>
      <c r="J1796" s="1">
        <f t="shared" si="427"/>
        <v>257</v>
      </c>
    </row>
    <row r="1797" spans="9:10" x14ac:dyDescent="0.2">
      <c r="I1797" s="11">
        <v>45624</v>
      </c>
      <c r="J1797" s="1">
        <f t="shared" si="428"/>
        <v>257</v>
      </c>
    </row>
    <row r="1798" spans="9:10" x14ac:dyDescent="0.2">
      <c r="I1798" s="11">
        <v>45625</v>
      </c>
      <c r="J1798" s="1">
        <f t="shared" si="429"/>
        <v>257</v>
      </c>
    </row>
    <row r="1799" spans="9:10" x14ac:dyDescent="0.2">
      <c r="I1799" s="11">
        <v>45626</v>
      </c>
      <c r="J1799" s="1">
        <f t="shared" si="430"/>
        <v>257</v>
      </c>
    </row>
    <row r="1800" spans="9:10" x14ac:dyDescent="0.2">
      <c r="I1800" s="11">
        <v>45627</v>
      </c>
      <c r="J1800" s="1">
        <f t="shared" si="431"/>
        <v>257</v>
      </c>
    </row>
    <row r="1801" spans="9:10" x14ac:dyDescent="0.2">
      <c r="I1801" s="11">
        <v>45628</v>
      </c>
      <c r="J1801" s="1">
        <f t="shared" si="418"/>
        <v>258</v>
      </c>
    </row>
    <row r="1802" spans="9:10" x14ac:dyDescent="0.2">
      <c r="I1802" s="11">
        <v>45629</v>
      </c>
      <c r="J1802" s="1">
        <f t="shared" si="419"/>
        <v>258</v>
      </c>
    </row>
    <row r="1803" spans="9:10" x14ac:dyDescent="0.2">
      <c r="I1803" s="11">
        <v>45630</v>
      </c>
      <c r="J1803" s="1">
        <f t="shared" si="420"/>
        <v>258</v>
      </c>
    </row>
    <row r="1804" spans="9:10" x14ac:dyDescent="0.2">
      <c r="I1804" s="11">
        <v>45631</v>
      </c>
      <c r="J1804" s="1">
        <f t="shared" si="421"/>
        <v>258</v>
      </c>
    </row>
    <row r="1805" spans="9:10" x14ac:dyDescent="0.2">
      <c r="I1805" s="11">
        <v>45632</v>
      </c>
      <c r="J1805" s="1">
        <f t="shared" si="422"/>
        <v>258</v>
      </c>
    </row>
    <row r="1806" spans="9:10" x14ac:dyDescent="0.2">
      <c r="I1806" s="11">
        <v>45633</v>
      </c>
      <c r="J1806" s="1">
        <f t="shared" si="423"/>
        <v>258</v>
      </c>
    </row>
    <row r="1807" spans="9:10" x14ac:dyDescent="0.2">
      <c r="I1807" s="11">
        <v>45634</v>
      </c>
      <c r="J1807" s="1">
        <f t="shared" si="424"/>
        <v>258</v>
      </c>
    </row>
    <row r="1808" spans="9:10" x14ac:dyDescent="0.2">
      <c r="I1808" s="11">
        <v>45635</v>
      </c>
      <c r="J1808" s="1">
        <f t="shared" si="425"/>
        <v>259</v>
      </c>
    </row>
    <row r="1809" spans="9:10" x14ac:dyDescent="0.2">
      <c r="I1809" s="11">
        <v>45636</v>
      </c>
      <c r="J1809" s="1">
        <f t="shared" si="426"/>
        <v>259</v>
      </c>
    </row>
    <row r="1810" spans="9:10" x14ac:dyDescent="0.2">
      <c r="I1810" s="11">
        <v>45637</v>
      </c>
      <c r="J1810" s="1">
        <f t="shared" si="427"/>
        <v>259</v>
      </c>
    </row>
    <row r="1811" spans="9:10" x14ac:dyDescent="0.2">
      <c r="I1811" s="11">
        <v>45638</v>
      </c>
      <c r="J1811" s="1">
        <f t="shared" si="428"/>
        <v>259</v>
      </c>
    </row>
    <row r="1812" spans="9:10" x14ac:dyDescent="0.2">
      <c r="I1812" s="11">
        <v>45639</v>
      </c>
      <c r="J1812" s="1">
        <f t="shared" si="429"/>
        <v>259</v>
      </c>
    </row>
    <row r="1813" spans="9:10" x14ac:dyDescent="0.2">
      <c r="I1813" s="11">
        <v>45640</v>
      </c>
      <c r="J1813" s="1">
        <f t="shared" si="430"/>
        <v>259</v>
      </c>
    </row>
    <row r="1814" spans="9:10" x14ac:dyDescent="0.2">
      <c r="I1814" s="11">
        <v>45641</v>
      </c>
      <c r="J1814" s="1">
        <f t="shared" si="431"/>
        <v>259</v>
      </c>
    </row>
    <row r="1815" spans="9:10" x14ac:dyDescent="0.2">
      <c r="I1815" s="11">
        <v>45642</v>
      </c>
      <c r="J1815" s="1">
        <f t="shared" ref="J1815" si="432">J1814+1</f>
        <v>260</v>
      </c>
    </row>
    <row r="1816" spans="9:10" x14ac:dyDescent="0.2">
      <c r="I1816" s="11">
        <v>45643</v>
      </c>
      <c r="J1816" s="1">
        <f t="shared" ref="J1816" si="433">J1814+1</f>
        <v>260</v>
      </c>
    </row>
    <row r="1817" spans="9:10" x14ac:dyDescent="0.2">
      <c r="I1817" s="11">
        <v>45644</v>
      </c>
      <c r="J1817" s="1">
        <f t="shared" ref="J1817" si="434">J1814+1</f>
        <v>260</v>
      </c>
    </row>
    <row r="1818" spans="9:10" x14ac:dyDescent="0.2">
      <c r="I1818" s="11">
        <v>45645</v>
      </c>
      <c r="J1818" s="1">
        <f t="shared" ref="J1818" si="435">J1814+1</f>
        <v>260</v>
      </c>
    </row>
    <row r="1819" spans="9:10" x14ac:dyDescent="0.2">
      <c r="I1819" s="11">
        <v>45646</v>
      </c>
      <c r="J1819" s="1">
        <f t="shared" ref="J1819" si="436">J1814+1</f>
        <v>260</v>
      </c>
    </row>
    <row r="1820" spans="9:10" x14ac:dyDescent="0.2">
      <c r="I1820" s="11">
        <v>45647</v>
      </c>
      <c r="J1820" s="1">
        <f t="shared" ref="J1820" si="437">J1814+1</f>
        <v>260</v>
      </c>
    </row>
    <row r="1821" spans="9:10" x14ac:dyDescent="0.2">
      <c r="I1821" s="11">
        <v>45648</v>
      </c>
      <c r="J1821" s="1">
        <f t="shared" ref="J1821" si="438">J1814+1</f>
        <v>260</v>
      </c>
    </row>
    <row r="1822" spans="9:10" x14ac:dyDescent="0.2">
      <c r="I1822" s="11">
        <v>45649</v>
      </c>
      <c r="J1822" s="1">
        <f t="shared" ref="J1822" si="439">J1814+2</f>
        <v>261</v>
      </c>
    </row>
    <row r="1823" spans="9:10" x14ac:dyDescent="0.2">
      <c r="I1823" s="11">
        <v>45650</v>
      </c>
      <c r="J1823" s="1">
        <f t="shared" ref="J1823" si="440">J1814+2</f>
        <v>261</v>
      </c>
    </row>
    <row r="1824" spans="9:10" x14ac:dyDescent="0.2">
      <c r="I1824" s="11">
        <v>45651</v>
      </c>
      <c r="J1824" s="1">
        <f t="shared" ref="J1824" si="441">J1814+2</f>
        <v>261</v>
      </c>
    </row>
    <row r="1825" spans="9:10" x14ac:dyDescent="0.2">
      <c r="I1825" s="11">
        <v>45652</v>
      </c>
      <c r="J1825" s="1">
        <f t="shared" ref="J1825" si="442">J1814+2</f>
        <v>261</v>
      </c>
    </row>
    <row r="1826" spans="9:10" x14ac:dyDescent="0.2">
      <c r="I1826" s="11">
        <v>45653</v>
      </c>
      <c r="J1826" s="1">
        <f t="shared" ref="J1826" si="443">J1814+2</f>
        <v>261</v>
      </c>
    </row>
    <row r="1827" spans="9:10" x14ac:dyDescent="0.2">
      <c r="I1827" s="11">
        <v>45654</v>
      </c>
      <c r="J1827" s="1">
        <f t="shared" ref="J1827" si="444">J1814+2</f>
        <v>261</v>
      </c>
    </row>
    <row r="1828" spans="9:10" x14ac:dyDescent="0.2">
      <c r="I1828" s="11">
        <v>45655</v>
      </c>
      <c r="J1828" s="1">
        <f t="shared" ref="J1828" si="445">J1814+2</f>
        <v>261</v>
      </c>
    </row>
    <row r="1829" spans="9:10" x14ac:dyDescent="0.2">
      <c r="I1829" s="11">
        <v>45656</v>
      </c>
      <c r="J1829" s="1">
        <f t="shared" ref="J1829:J1878" si="446">J1821+2</f>
        <v>262</v>
      </c>
    </row>
    <row r="1830" spans="9:10" x14ac:dyDescent="0.2">
      <c r="I1830" s="11">
        <v>45657</v>
      </c>
      <c r="J1830" s="1">
        <f t="shared" ref="J1830:J1879" si="447">J1821+2</f>
        <v>262</v>
      </c>
    </row>
    <row r="1831" spans="9:10" x14ac:dyDescent="0.2">
      <c r="I1831" s="11">
        <v>45658</v>
      </c>
      <c r="J1831" s="1">
        <f t="shared" ref="J1831:J1880" si="448">J1821+2</f>
        <v>262</v>
      </c>
    </row>
    <row r="1832" spans="9:10" x14ac:dyDescent="0.2">
      <c r="I1832" s="11">
        <v>45659</v>
      </c>
      <c r="J1832" s="1">
        <f t="shared" ref="J1832:J1881" si="449">J1821+2</f>
        <v>262</v>
      </c>
    </row>
    <row r="1833" spans="9:10" x14ac:dyDescent="0.2">
      <c r="I1833" s="11">
        <v>45660</v>
      </c>
      <c r="J1833" s="1">
        <f t="shared" ref="J1833:J1882" si="450">J1821+2</f>
        <v>262</v>
      </c>
    </row>
    <row r="1834" spans="9:10" x14ac:dyDescent="0.2">
      <c r="I1834" s="11">
        <v>45661</v>
      </c>
      <c r="J1834" s="1">
        <f t="shared" ref="J1834:J1883" si="451">J1821+2</f>
        <v>262</v>
      </c>
    </row>
    <row r="1835" spans="9:10" x14ac:dyDescent="0.2">
      <c r="I1835" s="11">
        <v>45662</v>
      </c>
      <c r="J1835" s="1">
        <f t="shared" ref="J1835:J1884" si="452">J1821+2</f>
        <v>262</v>
      </c>
    </row>
    <row r="1836" spans="9:10" x14ac:dyDescent="0.2">
      <c r="I1836" s="11">
        <v>45663</v>
      </c>
      <c r="J1836" s="1">
        <f t="shared" ref="J1836:J1871" si="453">J1835+1</f>
        <v>263</v>
      </c>
    </row>
    <row r="1837" spans="9:10" x14ac:dyDescent="0.2">
      <c r="I1837" s="11">
        <v>45664</v>
      </c>
      <c r="J1837" s="1">
        <f t="shared" ref="J1837:J1872" si="454">J1835+1</f>
        <v>263</v>
      </c>
    </row>
    <row r="1838" spans="9:10" x14ac:dyDescent="0.2">
      <c r="I1838" s="11">
        <v>45665</v>
      </c>
      <c r="J1838" s="1">
        <f t="shared" ref="J1838:J1873" si="455">J1835+1</f>
        <v>263</v>
      </c>
    </row>
    <row r="1839" spans="9:10" x14ac:dyDescent="0.2">
      <c r="I1839" s="11">
        <v>45666</v>
      </c>
      <c r="J1839" s="1">
        <f t="shared" ref="J1839:J1874" si="456">J1835+1</f>
        <v>263</v>
      </c>
    </row>
    <row r="1840" spans="9:10" x14ac:dyDescent="0.2">
      <c r="I1840" s="11">
        <v>45667</v>
      </c>
      <c r="J1840" s="1">
        <f t="shared" ref="J1840:J1875" si="457">J1835+1</f>
        <v>263</v>
      </c>
    </row>
    <row r="1841" spans="9:10" x14ac:dyDescent="0.2">
      <c r="I1841" s="11">
        <v>45668</v>
      </c>
      <c r="J1841" s="1">
        <f t="shared" ref="J1841:J1876" si="458">J1835+1</f>
        <v>263</v>
      </c>
    </row>
    <row r="1842" spans="9:10" x14ac:dyDescent="0.2">
      <c r="I1842" s="11">
        <v>45669</v>
      </c>
      <c r="J1842" s="1">
        <f t="shared" ref="J1842:J1877" si="459">J1835+1</f>
        <v>263</v>
      </c>
    </row>
    <row r="1843" spans="9:10" x14ac:dyDescent="0.2">
      <c r="I1843" s="11">
        <v>45670</v>
      </c>
      <c r="J1843" s="1">
        <f t="shared" si="446"/>
        <v>264</v>
      </c>
    </row>
    <row r="1844" spans="9:10" x14ac:dyDescent="0.2">
      <c r="I1844" s="11">
        <v>45671</v>
      </c>
      <c r="J1844" s="1">
        <f t="shared" si="447"/>
        <v>264</v>
      </c>
    </row>
    <row r="1845" spans="9:10" x14ac:dyDescent="0.2">
      <c r="I1845" s="11">
        <v>45672</v>
      </c>
      <c r="J1845" s="1">
        <f t="shared" si="448"/>
        <v>264</v>
      </c>
    </row>
    <row r="1846" spans="9:10" x14ac:dyDescent="0.2">
      <c r="I1846" s="11">
        <v>45673</v>
      </c>
      <c r="J1846" s="1">
        <f t="shared" si="449"/>
        <v>264</v>
      </c>
    </row>
    <row r="1847" spans="9:10" x14ac:dyDescent="0.2">
      <c r="I1847" s="11">
        <v>45674</v>
      </c>
      <c r="J1847" s="1">
        <f t="shared" si="450"/>
        <v>264</v>
      </c>
    </row>
    <row r="1848" spans="9:10" x14ac:dyDescent="0.2">
      <c r="I1848" s="11">
        <v>45675</v>
      </c>
      <c r="J1848" s="1">
        <f t="shared" si="451"/>
        <v>264</v>
      </c>
    </row>
    <row r="1849" spans="9:10" x14ac:dyDescent="0.2">
      <c r="I1849" s="11">
        <v>45676</v>
      </c>
      <c r="J1849" s="1">
        <f t="shared" si="452"/>
        <v>264</v>
      </c>
    </row>
    <row r="1850" spans="9:10" x14ac:dyDescent="0.2">
      <c r="I1850" s="11">
        <v>45677</v>
      </c>
      <c r="J1850" s="1">
        <f t="shared" ref="J1850:J1885" si="460">J1849+1</f>
        <v>265</v>
      </c>
    </row>
    <row r="1851" spans="9:10" x14ac:dyDescent="0.2">
      <c r="I1851" s="11">
        <v>45678</v>
      </c>
      <c r="J1851" s="1">
        <f t="shared" ref="J1851:J1886" si="461">J1849+1</f>
        <v>265</v>
      </c>
    </row>
    <row r="1852" spans="9:10" x14ac:dyDescent="0.2">
      <c r="I1852" s="11">
        <v>45679</v>
      </c>
      <c r="J1852" s="1">
        <f t="shared" ref="J1852:J1887" si="462">J1849+1</f>
        <v>265</v>
      </c>
    </row>
    <row r="1853" spans="9:10" x14ac:dyDescent="0.2">
      <c r="I1853" s="11">
        <v>45680</v>
      </c>
      <c r="J1853" s="1">
        <f t="shared" ref="J1853:J1888" si="463">J1849+1</f>
        <v>265</v>
      </c>
    </row>
    <row r="1854" spans="9:10" x14ac:dyDescent="0.2">
      <c r="I1854" s="11">
        <v>45681</v>
      </c>
      <c r="J1854" s="1">
        <f t="shared" ref="J1854:J1889" si="464">J1849+1</f>
        <v>265</v>
      </c>
    </row>
    <row r="1855" spans="9:10" x14ac:dyDescent="0.2">
      <c r="I1855" s="11">
        <v>45682</v>
      </c>
      <c r="J1855" s="1">
        <f t="shared" ref="J1855:J1890" si="465">J1849+1</f>
        <v>265</v>
      </c>
    </row>
    <row r="1856" spans="9:10" x14ac:dyDescent="0.2">
      <c r="I1856" s="11">
        <v>45683</v>
      </c>
      <c r="J1856" s="1">
        <f t="shared" ref="J1856:J1891" si="466">J1849+1</f>
        <v>265</v>
      </c>
    </row>
    <row r="1857" spans="9:10" x14ac:dyDescent="0.2">
      <c r="I1857" s="11">
        <v>45684</v>
      </c>
      <c r="J1857" s="1">
        <f t="shared" ref="J1857:J1892" si="467">J1849+2</f>
        <v>266</v>
      </c>
    </row>
    <row r="1858" spans="9:10" x14ac:dyDescent="0.2">
      <c r="I1858" s="11">
        <v>45685</v>
      </c>
      <c r="J1858" s="1">
        <f t="shared" ref="J1858:J1893" si="468">J1849+2</f>
        <v>266</v>
      </c>
    </row>
    <row r="1859" spans="9:10" x14ac:dyDescent="0.2">
      <c r="I1859" s="11">
        <v>45686</v>
      </c>
      <c r="J1859" s="1">
        <f t="shared" ref="J1859:J1894" si="469">J1849+2</f>
        <v>266</v>
      </c>
    </row>
    <row r="1860" spans="9:10" x14ac:dyDescent="0.2">
      <c r="I1860" s="11">
        <v>45687</v>
      </c>
      <c r="J1860" s="1">
        <f t="shared" ref="J1860:J1895" si="470">J1849+2</f>
        <v>266</v>
      </c>
    </row>
    <row r="1861" spans="9:10" x14ac:dyDescent="0.2">
      <c r="I1861" s="11">
        <v>45688</v>
      </c>
      <c r="J1861" s="1">
        <f t="shared" ref="J1861:J1896" si="471">J1849+2</f>
        <v>266</v>
      </c>
    </row>
    <row r="1862" spans="9:10" x14ac:dyDescent="0.2">
      <c r="I1862" s="11">
        <v>45689</v>
      </c>
      <c r="J1862" s="1">
        <f t="shared" ref="J1862:J1897" si="472">J1849+2</f>
        <v>266</v>
      </c>
    </row>
    <row r="1863" spans="9:10" x14ac:dyDescent="0.2">
      <c r="I1863" s="11">
        <v>45690</v>
      </c>
      <c r="J1863" s="1">
        <f t="shared" ref="J1863:J1898" si="473">J1849+2</f>
        <v>266</v>
      </c>
    </row>
    <row r="1864" spans="9:10" x14ac:dyDescent="0.2">
      <c r="I1864" s="11">
        <v>45691</v>
      </c>
      <c r="J1864" s="1">
        <f t="shared" si="446"/>
        <v>267</v>
      </c>
    </row>
    <row r="1865" spans="9:10" x14ac:dyDescent="0.2">
      <c r="I1865" s="11">
        <v>45692</v>
      </c>
      <c r="J1865" s="1">
        <f t="shared" si="447"/>
        <v>267</v>
      </c>
    </row>
    <row r="1866" spans="9:10" x14ac:dyDescent="0.2">
      <c r="I1866" s="11">
        <v>45693</v>
      </c>
      <c r="J1866" s="1">
        <f t="shared" si="448"/>
        <v>267</v>
      </c>
    </row>
    <row r="1867" spans="9:10" x14ac:dyDescent="0.2">
      <c r="I1867" s="11">
        <v>45694</v>
      </c>
      <c r="J1867" s="1">
        <f t="shared" si="449"/>
        <v>267</v>
      </c>
    </row>
    <row r="1868" spans="9:10" x14ac:dyDescent="0.2">
      <c r="I1868" s="11">
        <v>45695</v>
      </c>
      <c r="J1868" s="1">
        <f t="shared" si="450"/>
        <v>267</v>
      </c>
    </row>
    <row r="1869" spans="9:10" x14ac:dyDescent="0.2">
      <c r="I1869" s="11">
        <v>45696</v>
      </c>
      <c r="J1869" s="1">
        <f t="shared" si="451"/>
        <v>267</v>
      </c>
    </row>
    <row r="1870" spans="9:10" x14ac:dyDescent="0.2">
      <c r="I1870" s="11">
        <v>45697</v>
      </c>
      <c r="J1870" s="1">
        <f t="shared" si="452"/>
        <v>267</v>
      </c>
    </row>
    <row r="1871" spans="9:10" x14ac:dyDescent="0.2">
      <c r="I1871" s="11">
        <v>45698</v>
      </c>
      <c r="J1871" s="1">
        <f t="shared" si="453"/>
        <v>268</v>
      </c>
    </row>
    <row r="1872" spans="9:10" x14ac:dyDescent="0.2">
      <c r="I1872" s="11">
        <v>45699</v>
      </c>
      <c r="J1872" s="1">
        <f t="shared" si="454"/>
        <v>268</v>
      </c>
    </row>
    <row r="1873" spans="9:10" x14ac:dyDescent="0.2">
      <c r="I1873" s="11">
        <v>45700</v>
      </c>
      <c r="J1873" s="1">
        <f t="shared" si="455"/>
        <v>268</v>
      </c>
    </row>
    <row r="1874" spans="9:10" x14ac:dyDescent="0.2">
      <c r="I1874" s="11">
        <v>45701</v>
      </c>
      <c r="J1874" s="1">
        <f t="shared" si="456"/>
        <v>268</v>
      </c>
    </row>
    <row r="1875" spans="9:10" x14ac:dyDescent="0.2">
      <c r="I1875" s="11">
        <v>45702</v>
      </c>
      <c r="J1875" s="1">
        <f t="shared" si="457"/>
        <v>268</v>
      </c>
    </row>
    <row r="1876" spans="9:10" x14ac:dyDescent="0.2">
      <c r="I1876" s="11">
        <v>45703</v>
      </c>
      <c r="J1876" s="1">
        <f t="shared" si="458"/>
        <v>268</v>
      </c>
    </row>
    <row r="1877" spans="9:10" x14ac:dyDescent="0.2">
      <c r="I1877" s="11">
        <v>45704</v>
      </c>
      <c r="J1877" s="1">
        <f t="shared" si="459"/>
        <v>268</v>
      </c>
    </row>
    <row r="1878" spans="9:10" x14ac:dyDescent="0.2">
      <c r="I1878" s="11">
        <v>45705</v>
      </c>
      <c r="J1878" s="1">
        <f t="shared" si="446"/>
        <v>269</v>
      </c>
    </row>
    <row r="1879" spans="9:10" x14ac:dyDescent="0.2">
      <c r="I1879" s="11">
        <v>45706</v>
      </c>
      <c r="J1879" s="1">
        <f t="shared" si="447"/>
        <v>269</v>
      </c>
    </row>
    <row r="1880" spans="9:10" x14ac:dyDescent="0.2">
      <c r="I1880" s="11">
        <v>45707</v>
      </c>
      <c r="J1880" s="1">
        <f t="shared" si="448"/>
        <v>269</v>
      </c>
    </row>
    <row r="1881" spans="9:10" x14ac:dyDescent="0.2">
      <c r="I1881" s="11">
        <v>45708</v>
      </c>
      <c r="J1881" s="1">
        <f t="shared" si="449"/>
        <v>269</v>
      </c>
    </row>
    <row r="1882" spans="9:10" x14ac:dyDescent="0.2">
      <c r="I1882" s="11">
        <v>45709</v>
      </c>
      <c r="J1882" s="1">
        <f t="shared" si="450"/>
        <v>269</v>
      </c>
    </row>
    <row r="1883" spans="9:10" x14ac:dyDescent="0.2">
      <c r="I1883" s="11">
        <v>45710</v>
      </c>
      <c r="J1883" s="1">
        <f t="shared" si="451"/>
        <v>269</v>
      </c>
    </row>
    <row r="1884" spans="9:10" x14ac:dyDescent="0.2">
      <c r="I1884" s="11">
        <v>45711</v>
      </c>
      <c r="J1884" s="1">
        <f t="shared" si="452"/>
        <v>269</v>
      </c>
    </row>
    <row r="1885" spans="9:10" x14ac:dyDescent="0.2">
      <c r="I1885" s="11">
        <v>45712</v>
      </c>
      <c r="J1885" s="1">
        <f t="shared" si="460"/>
        <v>270</v>
      </c>
    </row>
    <row r="1886" spans="9:10" x14ac:dyDescent="0.2">
      <c r="I1886" s="11">
        <v>45713</v>
      </c>
      <c r="J1886" s="1">
        <f t="shared" si="461"/>
        <v>270</v>
      </c>
    </row>
    <row r="1887" spans="9:10" x14ac:dyDescent="0.2">
      <c r="I1887" s="11">
        <v>45714</v>
      </c>
      <c r="J1887" s="1">
        <f t="shared" si="462"/>
        <v>270</v>
      </c>
    </row>
    <row r="1888" spans="9:10" x14ac:dyDescent="0.2">
      <c r="I1888" s="11">
        <v>45715</v>
      </c>
      <c r="J1888" s="1">
        <f t="shared" si="463"/>
        <v>270</v>
      </c>
    </row>
    <row r="1889" spans="9:10" x14ac:dyDescent="0.2">
      <c r="I1889" s="11">
        <v>45716</v>
      </c>
      <c r="J1889" s="1">
        <f t="shared" si="464"/>
        <v>270</v>
      </c>
    </row>
    <row r="1890" spans="9:10" x14ac:dyDescent="0.2">
      <c r="I1890" s="11">
        <v>45717</v>
      </c>
      <c r="J1890" s="1">
        <f t="shared" si="465"/>
        <v>270</v>
      </c>
    </row>
    <row r="1891" spans="9:10" x14ac:dyDescent="0.2">
      <c r="I1891" s="11">
        <v>45718</v>
      </c>
      <c r="J1891" s="1">
        <f t="shared" si="466"/>
        <v>270</v>
      </c>
    </row>
    <row r="1892" spans="9:10" x14ac:dyDescent="0.2">
      <c r="I1892" s="11">
        <v>45719</v>
      </c>
      <c r="J1892" s="1">
        <f t="shared" si="467"/>
        <v>271</v>
      </c>
    </row>
    <row r="1893" spans="9:10" x14ac:dyDescent="0.2">
      <c r="I1893" s="11">
        <v>45720</v>
      </c>
      <c r="J1893" s="1">
        <f t="shared" si="468"/>
        <v>271</v>
      </c>
    </row>
    <row r="1894" spans="9:10" x14ac:dyDescent="0.2">
      <c r="I1894" s="11">
        <v>45721</v>
      </c>
      <c r="J1894" s="1">
        <f t="shared" si="469"/>
        <v>271</v>
      </c>
    </row>
    <row r="1895" spans="9:10" x14ac:dyDescent="0.2">
      <c r="I1895" s="11">
        <v>45722</v>
      </c>
      <c r="J1895" s="1">
        <f t="shared" si="470"/>
        <v>271</v>
      </c>
    </row>
    <row r="1896" spans="9:10" x14ac:dyDescent="0.2">
      <c r="I1896" s="11">
        <v>45723</v>
      </c>
      <c r="J1896" s="1">
        <f t="shared" si="471"/>
        <v>271</v>
      </c>
    </row>
    <row r="1897" spans="9:10" x14ac:dyDescent="0.2">
      <c r="I1897" s="11">
        <v>45724</v>
      </c>
      <c r="J1897" s="1">
        <f t="shared" si="472"/>
        <v>271</v>
      </c>
    </row>
    <row r="1898" spans="9:10" x14ac:dyDescent="0.2">
      <c r="I1898" s="11">
        <v>45725</v>
      </c>
      <c r="J1898" s="1">
        <f t="shared" si="473"/>
        <v>271</v>
      </c>
    </row>
    <row r="1899" spans="9:10" x14ac:dyDescent="0.2">
      <c r="I1899" s="11">
        <v>45726</v>
      </c>
      <c r="J1899" s="1">
        <f t="shared" ref="J1899:J1948" si="474">J1891+2</f>
        <v>272</v>
      </c>
    </row>
    <row r="1900" spans="9:10" x14ac:dyDescent="0.2">
      <c r="I1900" s="11">
        <v>45727</v>
      </c>
      <c r="J1900" s="1">
        <f t="shared" ref="J1900:J1949" si="475">J1891+2</f>
        <v>272</v>
      </c>
    </row>
    <row r="1901" spans="9:10" x14ac:dyDescent="0.2">
      <c r="I1901" s="11">
        <v>45728</v>
      </c>
      <c r="J1901" s="1">
        <f t="shared" ref="J1901:J1950" si="476">J1891+2</f>
        <v>272</v>
      </c>
    </row>
    <row r="1902" spans="9:10" x14ac:dyDescent="0.2">
      <c r="I1902" s="11">
        <v>45729</v>
      </c>
      <c r="J1902" s="1">
        <f t="shared" ref="J1902:J1951" si="477">J1891+2</f>
        <v>272</v>
      </c>
    </row>
    <row r="1903" spans="9:10" x14ac:dyDescent="0.2">
      <c r="I1903" s="11">
        <v>45730</v>
      </c>
      <c r="J1903" s="1">
        <f t="shared" ref="J1903:J1952" si="478">J1891+2</f>
        <v>272</v>
      </c>
    </row>
    <row r="1904" spans="9:10" x14ac:dyDescent="0.2">
      <c r="I1904" s="11">
        <v>45731</v>
      </c>
      <c r="J1904" s="1">
        <f t="shared" ref="J1904:J1953" si="479">J1891+2</f>
        <v>272</v>
      </c>
    </row>
    <row r="1905" spans="9:10" x14ac:dyDescent="0.2">
      <c r="I1905" s="11">
        <v>45732</v>
      </c>
      <c r="J1905" s="1">
        <f t="shared" ref="J1905:J1954" si="480">J1891+2</f>
        <v>272</v>
      </c>
    </row>
    <row r="1906" spans="9:10" x14ac:dyDescent="0.2">
      <c r="I1906" s="11">
        <v>45733</v>
      </c>
      <c r="J1906" s="1">
        <f t="shared" ref="J1906:J1941" si="481">J1905+1</f>
        <v>273</v>
      </c>
    </row>
    <row r="1907" spans="9:10" x14ac:dyDescent="0.2">
      <c r="I1907" s="11">
        <v>45734</v>
      </c>
      <c r="J1907" s="1">
        <f t="shared" ref="J1907:J1942" si="482">J1905+1</f>
        <v>273</v>
      </c>
    </row>
    <row r="1908" spans="9:10" x14ac:dyDescent="0.2">
      <c r="I1908" s="11">
        <v>45735</v>
      </c>
      <c r="J1908" s="1">
        <f t="shared" ref="J1908:J1943" si="483">J1905+1</f>
        <v>273</v>
      </c>
    </row>
    <row r="1909" spans="9:10" x14ac:dyDescent="0.2">
      <c r="I1909" s="11">
        <v>45736</v>
      </c>
      <c r="J1909" s="1">
        <f t="shared" ref="J1909:J1944" si="484">J1905+1</f>
        <v>273</v>
      </c>
    </row>
    <row r="1910" spans="9:10" x14ac:dyDescent="0.2">
      <c r="I1910" s="11">
        <v>45737</v>
      </c>
      <c r="J1910" s="1">
        <f t="shared" ref="J1910:J1945" si="485">J1905+1</f>
        <v>273</v>
      </c>
    </row>
    <row r="1911" spans="9:10" x14ac:dyDescent="0.2">
      <c r="I1911" s="11">
        <v>45738</v>
      </c>
      <c r="J1911" s="1">
        <f t="shared" ref="J1911:J1946" si="486">J1905+1</f>
        <v>273</v>
      </c>
    </row>
    <row r="1912" spans="9:10" x14ac:dyDescent="0.2">
      <c r="I1912" s="11">
        <v>45739</v>
      </c>
      <c r="J1912" s="1">
        <f t="shared" ref="J1912:J1947" si="487">J1905+1</f>
        <v>273</v>
      </c>
    </row>
    <row r="1913" spans="9:10" x14ac:dyDescent="0.2">
      <c r="I1913" s="11">
        <v>45740</v>
      </c>
      <c r="J1913" s="1">
        <f t="shared" si="474"/>
        <v>274</v>
      </c>
    </row>
    <row r="1914" spans="9:10" x14ac:dyDescent="0.2">
      <c r="I1914" s="11">
        <v>45741</v>
      </c>
      <c r="J1914" s="1">
        <f t="shared" si="475"/>
        <v>274</v>
      </c>
    </row>
    <row r="1915" spans="9:10" x14ac:dyDescent="0.2">
      <c r="I1915" s="11">
        <v>45742</v>
      </c>
      <c r="J1915" s="1">
        <f t="shared" si="476"/>
        <v>274</v>
      </c>
    </row>
    <row r="1916" spans="9:10" x14ac:dyDescent="0.2">
      <c r="I1916" s="11">
        <v>45743</v>
      </c>
      <c r="J1916" s="1">
        <f t="shared" si="477"/>
        <v>274</v>
      </c>
    </row>
    <row r="1917" spans="9:10" x14ac:dyDescent="0.2">
      <c r="I1917" s="11">
        <v>45744</v>
      </c>
      <c r="J1917" s="1">
        <f t="shared" si="478"/>
        <v>274</v>
      </c>
    </row>
    <row r="1918" spans="9:10" x14ac:dyDescent="0.2">
      <c r="I1918" s="11">
        <v>45745</v>
      </c>
      <c r="J1918" s="1">
        <f t="shared" si="479"/>
        <v>274</v>
      </c>
    </row>
    <row r="1919" spans="9:10" x14ac:dyDescent="0.2">
      <c r="I1919" s="11">
        <v>45746</v>
      </c>
      <c r="J1919" s="1">
        <f t="shared" si="480"/>
        <v>274</v>
      </c>
    </row>
    <row r="1920" spans="9:10" x14ac:dyDescent="0.2">
      <c r="I1920" s="11">
        <v>45747</v>
      </c>
      <c r="J1920" s="1">
        <f t="shared" ref="J1920:J1955" si="488">J1919+1</f>
        <v>275</v>
      </c>
    </row>
    <row r="1921" spans="9:10" x14ac:dyDescent="0.2">
      <c r="I1921" s="11">
        <v>45748</v>
      </c>
      <c r="J1921" s="1">
        <f t="shared" ref="J1921:J1956" si="489">J1919+1</f>
        <v>275</v>
      </c>
    </row>
    <row r="1922" spans="9:10" x14ac:dyDescent="0.2">
      <c r="I1922" s="11">
        <v>45749</v>
      </c>
      <c r="J1922" s="1">
        <f t="shared" ref="J1922:J1957" si="490">J1919+1</f>
        <v>275</v>
      </c>
    </row>
    <row r="1923" spans="9:10" x14ac:dyDescent="0.2">
      <c r="I1923" s="11">
        <v>45750</v>
      </c>
      <c r="J1923" s="1">
        <f t="shared" ref="J1923:J1958" si="491">J1919+1</f>
        <v>275</v>
      </c>
    </row>
    <row r="1924" spans="9:10" x14ac:dyDescent="0.2">
      <c r="I1924" s="11">
        <v>45751</v>
      </c>
      <c r="J1924" s="1">
        <f t="shared" ref="J1924:J1959" si="492">J1919+1</f>
        <v>275</v>
      </c>
    </row>
    <row r="1925" spans="9:10" x14ac:dyDescent="0.2">
      <c r="I1925" s="11">
        <v>45752</v>
      </c>
      <c r="J1925" s="1">
        <f t="shared" ref="J1925:J1960" si="493">J1919+1</f>
        <v>275</v>
      </c>
    </row>
    <row r="1926" spans="9:10" x14ac:dyDescent="0.2">
      <c r="I1926" s="11">
        <v>45753</v>
      </c>
      <c r="J1926" s="1">
        <f t="shared" ref="J1926:J1961" si="494">J1919+1</f>
        <v>275</v>
      </c>
    </row>
    <row r="1927" spans="9:10" x14ac:dyDescent="0.2">
      <c r="I1927" s="11">
        <v>45754</v>
      </c>
      <c r="J1927" s="1">
        <f t="shared" ref="J1927:J1962" si="495">J1919+2</f>
        <v>276</v>
      </c>
    </row>
    <row r="1928" spans="9:10" x14ac:dyDescent="0.2">
      <c r="I1928" s="11">
        <v>45755</v>
      </c>
      <c r="J1928" s="1">
        <f t="shared" ref="J1928:J1963" si="496">J1919+2</f>
        <v>276</v>
      </c>
    </row>
    <row r="1929" spans="9:10" x14ac:dyDescent="0.2">
      <c r="I1929" s="11">
        <v>45756</v>
      </c>
      <c r="J1929" s="1">
        <f t="shared" ref="J1929:J1964" si="497">J1919+2</f>
        <v>276</v>
      </c>
    </row>
    <row r="1930" spans="9:10" x14ac:dyDescent="0.2">
      <c r="I1930" s="11">
        <v>45757</v>
      </c>
      <c r="J1930" s="1">
        <f t="shared" ref="J1930:J1965" si="498">J1919+2</f>
        <v>276</v>
      </c>
    </row>
    <row r="1931" spans="9:10" x14ac:dyDescent="0.2">
      <c r="I1931" s="11">
        <v>45758</v>
      </c>
      <c r="J1931" s="1">
        <f t="shared" ref="J1931:J1966" si="499">J1919+2</f>
        <v>276</v>
      </c>
    </row>
    <row r="1932" spans="9:10" x14ac:dyDescent="0.2">
      <c r="I1932" s="11">
        <v>45759</v>
      </c>
      <c r="J1932" s="1">
        <f t="shared" ref="J1932:J1967" si="500">J1919+2</f>
        <v>276</v>
      </c>
    </row>
    <row r="1933" spans="9:10" x14ac:dyDescent="0.2">
      <c r="I1933" s="11">
        <v>45760</v>
      </c>
      <c r="J1933" s="1">
        <f t="shared" ref="J1933:J1968" si="501">J1919+2</f>
        <v>276</v>
      </c>
    </row>
    <row r="1934" spans="9:10" x14ac:dyDescent="0.2">
      <c r="I1934" s="11">
        <v>45761</v>
      </c>
      <c r="J1934" s="1">
        <f t="shared" si="474"/>
        <v>277</v>
      </c>
    </row>
    <row r="1935" spans="9:10" x14ac:dyDescent="0.2">
      <c r="I1935" s="11">
        <v>45762</v>
      </c>
      <c r="J1935" s="1">
        <f t="shared" si="475"/>
        <v>277</v>
      </c>
    </row>
    <row r="1936" spans="9:10" x14ac:dyDescent="0.2">
      <c r="I1936" s="11">
        <v>45763</v>
      </c>
      <c r="J1936" s="1">
        <f t="shared" si="476"/>
        <v>277</v>
      </c>
    </row>
    <row r="1937" spans="9:10" x14ac:dyDescent="0.2">
      <c r="I1937" s="11">
        <v>45764</v>
      </c>
      <c r="J1937" s="1">
        <f t="shared" si="477"/>
        <v>277</v>
      </c>
    </row>
    <row r="1938" spans="9:10" x14ac:dyDescent="0.2">
      <c r="I1938" s="11">
        <v>45765</v>
      </c>
      <c r="J1938" s="1">
        <f t="shared" si="478"/>
        <v>277</v>
      </c>
    </row>
    <row r="1939" spans="9:10" x14ac:dyDescent="0.2">
      <c r="I1939" s="11">
        <v>45766</v>
      </c>
      <c r="J1939" s="1">
        <f t="shared" si="479"/>
        <v>277</v>
      </c>
    </row>
    <row r="1940" spans="9:10" x14ac:dyDescent="0.2">
      <c r="I1940" s="11">
        <v>45767</v>
      </c>
      <c r="J1940" s="1">
        <f t="shared" si="480"/>
        <v>277</v>
      </c>
    </row>
    <row r="1941" spans="9:10" x14ac:dyDescent="0.2">
      <c r="I1941" s="11">
        <v>45768</v>
      </c>
      <c r="J1941" s="1">
        <f t="shared" si="481"/>
        <v>278</v>
      </c>
    </row>
    <row r="1942" spans="9:10" x14ac:dyDescent="0.2">
      <c r="I1942" s="11">
        <v>45769</v>
      </c>
      <c r="J1942" s="1">
        <f t="shared" si="482"/>
        <v>278</v>
      </c>
    </row>
    <row r="1943" spans="9:10" x14ac:dyDescent="0.2">
      <c r="I1943" s="11">
        <v>45770</v>
      </c>
      <c r="J1943" s="1">
        <f t="shared" si="483"/>
        <v>278</v>
      </c>
    </row>
    <row r="1944" spans="9:10" x14ac:dyDescent="0.2">
      <c r="I1944" s="11">
        <v>45771</v>
      </c>
      <c r="J1944" s="1">
        <f t="shared" si="484"/>
        <v>278</v>
      </c>
    </row>
    <row r="1945" spans="9:10" x14ac:dyDescent="0.2">
      <c r="I1945" s="11">
        <v>45772</v>
      </c>
      <c r="J1945" s="1">
        <f t="shared" si="485"/>
        <v>278</v>
      </c>
    </row>
    <row r="1946" spans="9:10" x14ac:dyDescent="0.2">
      <c r="I1946" s="11">
        <v>45773</v>
      </c>
      <c r="J1946" s="1">
        <f t="shared" si="486"/>
        <v>278</v>
      </c>
    </row>
    <row r="1947" spans="9:10" x14ac:dyDescent="0.2">
      <c r="I1947" s="11">
        <v>45774</v>
      </c>
      <c r="J1947" s="1">
        <f t="shared" si="487"/>
        <v>278</v>
      </c>
    </row>
    <row r="1948" spans="9:10" x14ac:dyDescent="0.2">
      <c r="I1948" s="11">
        <v>45775</v>
      </c>
      <c r="J1948" s="1">
        <f t="shared" si="474"/>
        <v>279</v>
      </c>
    </row>
    <row r="1949" spans="9:10" x14ac:dyDescent="0.2">
      <c r="I1949" s="11">
        <v>45776</v>
      </c>
      <c r="J1949" s="1">
        <f t="shared" si="475"/>
        <v>279</v>
      </c>
    </row>
    <row r="1950" spans="9:10" x14ac:dyDescent="0.2">
      <c r="I1950" s="11">
        <v>45777</v>
      </c>
      <c r="J1950" s="1">
        <f t="shared" si="476"/>
        <v>279</v>
      </c>
    </row>
    <row r="1951" spans="9:10" x14ac:dyDescent="0.2">
      <c r="I1951" s="11">
        <v>45778</v>
      </c>
      <c r="J1951" s="1">
        <f t="shared" si="477"/>
        <v>279</v>
      </c>
    </row>
    <row r="1952" spans="9:10" x14ac:dyDescent="0.2">
      <c r="I1952" s="11">
        <v>45779</v>
      </c>
      <c r="J1952" s="1">
        <f t="shared" si="478"/>
        <v>279</v>
      </c>
    </row>
    <row r="1953" spans="9:10" x14ac:dyDescent="0.2">
      <c r="I1953" s="11">
        <v>45780</v>
      </c>
      <c r="J1953" s="1">
        <f t="shared" si="479"/>
        <v>279</v>
      </c>
    </row>
    <row r="1954" spans="9:10" x14ac:dyDescent="0.2">
      <c r="I1954" s="11">
        <v>45781</v>
      </c>
      <c r="J1954" s="1">
        <f t="shared" si="480"/>
        <v>279</v>
      </c>
    </row>
    <row r="1955" spans="9:10" x14ac:dyDescent="0.2">
      <c r="I1955" s="11">
        <v>45782</v>
      </c>
      <c r="J1955" s="1">
        <f t="shared" si="488"/>
        <v>280</v>
      </c>
    </row>
    <row r="1956" spans="9:10" x14ac:dyDescent="0.2">
      <c r="I1956" s="11">
        <v>45783</v>
      </c>
      <c r="J1956" s="1">
        <f t="shared" si="489"/>
        <v>280</v>
      </c>
    </row>
    <row r="1957" spans="9:10" x14ac:dyDescent="0.2">
      <c r="I1957" s="11">
        <v>45784</v>
      </c>
      <c r="J1957" s="1">
        <f t="shared" si="490"/>
        <v>280</v>
      </c>
    </row>
    <row r="1958" spans="9:10" x14ac:dyDescent="0.2">
      <c r="I1958" s="11">
        <v>45785</v>
      </c>
      <c r="J1958" s="1">
        <f t="shared" si="491"/>
        <v>280</v>
      </c>
    </row>
    <row r="1959" spans="9:10" x14ac:dyDescent="0.2">
      <c r="I1959" s="11">
        <v>45786</v>
      </c>
      <c r="J1959" s="1">
        <f t="shared" si="492"/>
        <v>280</v>
      </c>
    </row>
    <row r="1960" spans="9:10" x14ac:dyDescent="0.2">
      <c r="I1960" s="11">
        <v>45787</v>
      </c>
      <c r="J1960" s="1">
        <f t="shared" si="493"/>
        <v>280</v>
      </c>
    </row>
    <row r="1961" spans="9:10" x14ac:dyDescent="0.2">
      <c r="I1961" s="11">
        <v>45788</v>
      </c>
      <c r="J1961" s="1">
        <f t="shared" si="494"/>
        <v>280</v>
      </c>
    </row>
    <row r="1962" spans="9:10" x14ac:dyDescent="0.2">
      <c r="I1962" s="11">
        <v>45789</v>
      </c>
      <c r="J1962" s="1">
        <f t="shared" si="495"/>
        <v>281</v>
      </c>
    </row>
    <row r="1963" spans="9:10" x14ac:dyDescent="0.2">
      <c r="I1963" s="11">
        <v>45790</v>
      </c>
      <c r="J1963" s="1">
        <f t="shared" si="496"/>
        <v>281</v>
      </c>
    </row>
    <row r="1964" spans="9:10" x14ac:dyDescent="0.2">
      <c r="I1964" s="11">
        <v>45791</v>
      </c>
      <c r="J1964" s="1">
        <f t="shared" si="497"/>
        <v>281</v>
      </c>
    </row>
    <row r="1965" spans="9:10" x14ac:dyDescent="0.2">
      <c r="I1965" s="11">
        <v>45792</v>
      </c>
      <c r="J1965" s="1">
        <f t="shared" si="498"/>
        <v>281</v>
      </c>
    </row>
    <row r="1966" spans="9:10" x14ac:dyDescent="0.2">
      <c r="I1966" s="11">
        <v>45793</v>
      </c>
      <c r="J1966" s="1">
        <f t="shared" si="499"/>
        <v>281</v>
      </c>
    </row>
    <row r="1967" spans="9:10" x14ac:dyDescent="0.2">
      <c r="I1967" s="11">
        <v>45794</v>
      </c>
      <c r="J1967" s="1">
        <f t="shared" si="500"/>
        <v>281</v>
      </c>
    </row>
    <row r="1968" spans="9:10" x14ac:dyDescent="0.2">
      <c r="I1968" s="11">
        <v>45795</v>
      </c>
      <c r="J1968" s="1">
        <f t="shared" si="501"/>
        <v>281</v>
      </c>
    </row>
    <row r="1969" spans="9:10" x14ac:dyDescent="0.2">
      <c r="I1969" s="11">
        <v>45796</v>
      </c>
      <c r="J1969" s="1">
        <f t="shared" ref="J1969:J2018" si="502">J1961+2</f>
        <v>282</v>
      </c>
    </row>
    <row r="1970" spans="9:10" x14ac:dyDescent="0.2">
      <c r="I1970" s="11">
        <v>45797</v>
      </c>
      <c r="J1970" s="1">
        <f t="shared" ref="J1970:J2019" si="503">J1961+2</f>
        <v>282</v>
      </c>
    </row>
    <row r="1971" spans="9:10" x14ac:dyDescent="0.2">
      <c r="I1971" s="11">
        <v>45798</v>
      </c>
      <c r="J1971" s="1">
        <f t="shared" ref="J1971:J2020" si="504">J1961+2</f>
        <v>282</v>
      </c>
    </row>
    <row r="1972" spans="9:10" x14ac:dyDescent="0.2">
      <c r="I1972" s="11">
        <v>45799</v>
      </c>
      <c r="J1972" s="1">
        <f t="shared" ref="J1972:J2021" si="505">J1961+2</f>
        <v>282</v>
      </c>
    </row>
    <row r="1973" spans="9:10" x14ac:dyDescent="0.2">
      <c r="I1973" s="11">
        <v>45800</v>
      </c>
      <c r="J1973" s="1">
        <f t="shared" ref="J1973:J2022" si="506">J1961+2</f>
        <v>282</v>
      </c>
    </row>
    <row r="1974" spans="9:10" x14ac:dyDescent="0.2">
      <c r="I1974" s="11">
        <v>45801</v>
      </c>
      <c r="J1974" s="1">
        <f t="shared" ref="J1974:J2023" si="507">J1961+2</f>
        <v>282</v>
      </c>
    </row>
    <row r="1975" spans="9:10" x14ac:dyDescent="0.2">
      <c r="I1975" s="11">
        <v>45802</v>
      </c>
      <c r="J1975" s="1">
        <f t="shared" ref="J1975:J2024" si="508">J1961+2</f>
        <v>282</v>
      </c>
    </row>
    <row r="1976" spans="9:10" x14ac:dyDescent="0.2">
      <c r="I1976" s="11">
        <v>45803</v>
      </c>
      <c r="J1976" s="1">
        <f t="shared" ref="J1976:J2011" si="509">J1975+1</f>
        <v>283</v>
      </c>
    </row>
    <row r="1977" spans="9:10" x14ac:dyDescent="0.2">
      <c r="I1977" s="11">
        <v>45804</v>
      </c>
      <c r="J1977" s="1">
        <f t="shared" ref="J1977:J2012" si="510">J1975+1</f>
        <v>283</v>
      </c>
    </row>
    <row r="1978" spans="9:10" x14ac:dyDescent="0.2">
      <c r="I1978" s="11">
        <v>45805</v>
      </c>
      <c r="J1978" s="1">
        <f t="shared" ref="J1978:J2013" si="511">J1975+1</f>
        <v>283</v>
      </c>
    </row>
    <row r="1979" spans="9:10" x14ac:dyDescent="0.2">
      <c r="I1979" s="11">
        <v>45806</v>
      </c>
      <c r="J1979" s="1">
        <f t="shared" ref="J1979:J2014" si="512">J1975+1</f>
        <v>283</v>
      </c>
    </row>
    <row r="1980" spans="9:10" x14ac:dyDescent="0.2">
      <c r="I1980" s="11">
        <v>45807</v>
      </c>
      <c r="J1980" s="1">
        <f t="shared" ref="J1980:J2015" si="513">J1975+1</f>
        <v>283</v>
      </c>
    </row>
    <row r="1981" spans="9:10" x14ac:dyDescent="0.2">
      <c r="I1981" s="11">
        <v>45808</v>
      </c>
      <c r="J1981" s="1">
        <f t="shared" ref="J1981:J2016" si="514">J1975+1</f>
        <v>283</v>
      </c>
    </row>
    <row r="1982" spans="9:10" x14ac:dyDescent="0.2">
      <c r="I1982" s="11">
        <v>45809</v>
      </c>
      <c r="J1982" s="1">
        <f t="shared" ref="J1982:J2017" si="515">J1975+1</f>
        <v>283</v>
      </c>
    </row>
    <row r="1983" spans="9:10" x14ac:dyDescent="0.2">
      <c r="I1983" s="11">
        <v>45810</v>
      </c>
      <c r="J1983" s="1">
        <f t="shared" si="502"/>
        <v>284</v>
      </c>
    </row>
    <row r="1984" spans="9:10" x14ac:dyDescent="0.2">
      <c r="I1984" s="11">
        <v>45811</v>
      </c>
      <c r="J1984" s="1">
        <f t="shared" si="503"/>
        <v>284</v>
      </c>
    </row>
    <row r="1985" spans="9:10" x14ac:dyDescent="0.2">
      <c r="I1985" s="11">
        <v>45812</v>
      </c>
      <c r="J1985" s="1">
        <f t="shared" si="504"/>
        <v>284</v>
      </c>
    </row>
    <row r="1986" spans="9:10" x14ac:dyDescent="0.2">
      <c r="I1986" s="11">
        <v>45813</v>
      </c>
      <c r="J1986" s="1">
        <f t="shared" si="505"/>
        <v>284</v>
      </c>
    </row>
    <row r="1987" spans="9:10" x14ac:dyDescent="0.2">
      <c r="I1987" s="11">
        <v>45814</v>
      </c>
      <c r="J1987" s="1">
        <f t="shared" si="506"/>
        <v>284</v>
      </c>
    </row>
    <row r="1988" spans="9:10" x14ac:dyDescent="0.2">
      <c r="I1988" s="11">
        <v>45815</v>
      </c>
      <c r="J1988" s="1">
        <f t="shared" si="507"/>
        <v>284</v>
      </c>
    </row>
    <row r="1989" spans="9:10" x14ac:dyDescent="0.2">
      <c r="I1989" s="11">
        <v>45816</v>
      </c>
      <c r="J1989" s="1">
        <f t="shared" si="508"/>
        <v>284</v>
      </c>
    </row>
    <row r="1990" spans="9:10" x14ac:dyDescent="0.2">
      <c r="I1990" s="11">
        <v>45817</v>
      </c>
      <c r="J1990" s="1">
        <f t="shared" ref="J1990:J2025" si="516">J1989+1</f>
        <v>285</v>
      </c>
    </row>
    <row r="1991" spans="9:10" x14ac:dyDescent="0.2">
      <c r="I1991" s="11">
        <v>45818</v>
      </c>
      <c r="J1991" s="1">
        <f t="shared" ref="J1991:J2026" si="517">J1989+1</f>
        <v>285</v>
      </c>
    </row>
    <row r="1992" spans="9:10" x14ac:dyDescent="0.2">
      <c r="I1992" s="11">
        <v>45819</v>
      </c>
      <c r="J1992" s="1">
        <f t="shared" ref="J1992:J2027" si="518">J1989+1</f>
        <v>285</v>
      </c>
    </row>
    <row r="1993" spans="9:10" x14ac:dyDescent="0.2">
      <c r="I1993" s="11">
        <v>45820</v>
      </c>
      <c r="J1993" s="1">
        <f t="shared" ref="J1993:J2028" si="519">J1989+1</f>
        <v>285</v>
      </c>
    </row>
    <row r="1994" spans="9:10" x14ac:dyDescent="0.2">
      <c r="I1994" s="11">
        <v>45821</v>
      </c>
      <c r="J1994" s="1">
        <f t="shared" ref="J1994:J2029" si="520">J1989+1</f>
        <v>285</v>
      </c>
    </row>
    <row r="1995" spans="9:10" x14ac:dyDescent="0.2">
      <c r="I1995" s="11">
        <v>45822</v>
      </c>
      <c r="J1995" s="1">
        <f t="shared" ref="J1995:J2030" si="521">J1989+1</f>
        <v>285</v>
      </c>
    </row>
    <row r="1996" spans="9:10" x14ac:dyDescent="0.2">
      <c r="I1996" s="11">
        <v>45823</v>
      </c>
      <c r="J1996" s="1">
        <f t="shared" ref="J1996:J2031" si="522">J1989+1</f>
        <v>285</v>
      </c>
    </row>
    <row r="1997" spans="9:10" x14ac:dyDescent="0.2">
      <c r="I1997" s="11">
        <v>45824</v>
      </c>
      <c r="J1997" s="1">
        <f t="shared" ref="J1997:J2032" si="523">J1989+2</f>
        <v>286</v>
      </c>
    </row>
    <row r="1998" spans="9:10" x14ac:dyDescent="0.2">
      <c r="I1998" s="11">
        <v>45825</v>
      </c>
      <c r="J1998" s="1">
        <f t="shared" ref="J1998:J2033" si="524">J1989+2</f>
        <v>286</v>
      </c>
    </row>
    <row r="1999" spans="9:10" x14ac:dyDescent="0.2">
      <c r="I1999" s="11">
        <v>45826</v>
      </c>
      <c r="J1999" s="1">
        <f t="shared" ref="J1999:J2034" si="525">J1989+2</f>
        <v>286</v>
      </c>
    </row>
    <row r="2000" spans="9:10" x14ac:dyDescent="0.2">
      <c r="I2000" s="11">
        <v>45827</v>
      </c>
      <c r="J2000" s="1">
        <f t="shared" ref="J2000:J2035" si="526">J1989+2</f>
        <v>286</v>
      </c>
    </row>
    <row r="2001" spans="9:10" x14ac:dyDescent="0.2">
      <c r="I2001" s="11">
        <v>45828</v>
      </c>
      <c r="J2001" s="1">
        <f t="shared" ref="J2001:J2036" si="527">J1989+2</f>
        <v>286</v>
      </c>
    </row>
    <row r="2002" spans="9:10" x14ac:dyDescent="0.2">
      <c r="I2002" s="11">
        <v>45829</v>
      </c>
      <c r="J2002" s="1">
        <f t="shared" ref="J2002:J2037" si="528">J1989+2</f>
        <v>286</v>
      </c>
    </row>
    <row r="2003" spans="9:10" x14ac:dyDescent="0.2">
      <c r="I2003" s="11">
        <v>45830</v>
      </c>
      <c r="J2003" s="1">
        <f t="shared" ref="J2003:J2038" si="529">J1989+2</f>
        <v>286</v>
      </c>
    </row>
    <row r="2004" spans="9:10" x14ac:dyDescent="0.2">
      <c r="I2004" s="11">
        <v>45831</v>
      </c>
      <c r="J2004" s="1">
        <f t="shared" si="502"/>
        <v>287</v>
      </c>
    </row>
    <row r="2005" spans="9:10" x14ac:dyDescent="0.2">
      <c r="I2005" s="11">
        <v>45832</v>
      </c>
      <c r="J2005" s="1">
        <f t="shared" si="503"/>
        <v>287</v>
      </c>
    </row>
    <row r="2006" spans="9:10" x14ac:dyDescent="0.2">
      <c r="I2006" s="11">
        <v>45833</v>
      </c>
      <c r="J2006" s="1">
        <f t="shared" si="504"/>
        <v>287</v>
      </c>
    </row>
    <row r="2007" spans="9:10" x14ac:dyDescent="0.2">
      <c r="I2007" s="11">
        <v>45834</v>
      </c>
      <c r="J2007" s="1">
        <f t="shared" si="505"/>
        <v>287</v>
      </c>
    </row>
    <row r="2008" spans="9:10" x14ac:dyDescent="0.2">
      <c r="I2008" s="11">
        <v>45835</v>
      </c>
      <c r="J2008" s="1">
        <f t="shared" si="506"/>
        <v>287</v>
      </c>
    </row>
    <row r="2009" spans="9:10" x14ac:dyDescent="0.2">
      <c r="I2009" s="11">
        <v>45836</v>
      </c>
      <c r="J2009" s="1">
        <f t="shared" si="507"/>
        <v>287</v>
      </c>
    </row>
    <row r="2010" spans="9:10" x14ac:dyDescent="0.2">
      <c r="I2010" s="11">
        <v>45837</v>
      </c>
      <c r="J2010" s="1">
        <f t="shared" si="508"/>
        <v>287</v>
      </c>
    </row>
    <row r="2011" spans="9:10" x14ac:dyDescent="0.2">
      <c r="I2011" s="11">
        <v>45838</v>
      </c>
      <c r="J2011" s="1">
        <f t="shared" si="509"/>
        <v>288</v>
      </c>
    </row>
    <row r="2012" spans="9:10" x14ac:dyDescent="0.2">
      <c r="I2012" s="11">
        <v>45839</v>
      </c>
      <c r="J2012" s="1">
        <f t="shared" si="510"/>
        <v>288</v>
      </c>
    </row>
    <row r="2013" spans="9:10" x14ac:dyDescent="0.2">
      <c r="I2013" s="11">
        <v>45840</v>
      </c>
      <c r="J2013" s="1">
        <f t="shared" si="511"/>
        <v>288</v>
      </c>
    </row>
    <row r="2014" spans="9:10" x14ac:dyDescent="0.2">
      <c r="I2014" s="11">
        <v>45841</v>
      </c>
      <c r="J2014" s="1">
        <f t="shared" si="512"/>
        <v>288</v>
      </c>
    </row>
    <row r="2015" spans="9:10" x14ac:dyDescent="0.2">
      <c r="I2015" s="11">
        <v>45842</v>
      </c>
      <c r="J2015" s="1">
        <f t="shared" si="513"/>
        <v>288</v>
      </c>
    </row>
    <row r="2016" spans="9:10" x14ac:dyDescent="0.2">
      <c r="I2016" s="11">
        <v>45843</v>
      </c>
      <c r="J2016" s="1">
        <f t="shared" si="514"/>
        <v>288</v>
      </c>
    </row>
    <row r="2017" spans="9:10" x14ac:dyDescent="0.2">
      <c r="I2017" s="11">
        <v>45844</v>
      </c>
      <c r="J2017" s="1">
        <f t="shared" si="515"/>
        <v>288</v>
      </c>
    </row>
    <row r="2018" spans="9:10" x14ac:dyDescent="0.2">
      <c r="I2018" s="11">
        <v>45845</v>
      </c>
      <c r="J2018" s="1">
        <f t="shared" si="502"/>
        <v>289</v>
      </c>
    </row>
    <row r="2019" spans="9:10" x14ac:dyDescent="0.2">
      <c r="I2019" s="11">
        <v>45846</v>
      </c>
      <c r="J2019" s="1">
        <f t="shared" si="503"/>
        <v>289</v>
      </c>
    </row>
    <row r="2020" spans="9:10" x14ac:dyDescent="0.2">
      <c r="I2020" s="11">
        <v>45847</v>
      </c>
      <c r="J2020" s="1">
        <f t="shared" si="504"/>
        <v>289</v>
      </c>
    </row>
    <row r="2021" spans="9:10" x14ac:dyDescent="0.2">
      <c r="I2021" s="11">
        <v>45848</v>
      </c>
      <c r="J2021" s="1">
        <f t="shared" si="505"/>
        <v>289</v>
      </c>
    </row>
    <row r="2022" spans="9:10" x14ac:dyDescent="0.2">
      <c r="I2022" s="11">
        <v>45849</v>
      </c>
      <c r="J2022" s="1">
        <f t="shared" si="506"/>
        <v>289</v>
      </c>
    </row>
    <row r="2023" spans="9:10" x14ac:dyDescent="0.2">
      <c r="I2023" s="11">
        <v>45850</v>
      </c>
      <c r="J2023" s="1">
        <f t="shared" si="507"/>
        <v>289</v>
      </c>
    </row>
    <row r="2024" spans="9:10" x14ac:dyDescent="0.2">
      <c r="I2024" s="11">
        <v>45851</v>
      </c>
      <c r="J2024" s="1">
        <f t="shared" si="508"/>
        <v>289</v>
      </c>
    </row>
    <row r="2025" spans="9:10" x14ac:dyDescent="0.2">
      <c r="I2025" s="11">
        <v>45852</v>
      </c>
      <c r="J2025" s="1">
        <f t="shared" si="516"/>
        <v>290</v>
      </c>
    </row>
    <row r="2026" spans="9:10" x14ac:dyDescent="0.2">
      <c r="I2026" s="11">
        <v>45853</v>
      </c>
      <c r="J2026" s="1">
        <f t="shared" si="517"/>
        <v>290</v>
      </c>
    </row>
    <row r="2027" spans="9:10" x14ac:dyDescent="0.2">
      <c r="I2027" s="11">
        <v>45854</v>
      </c>
      <c r="J2027" s="1">
        <f t="shared" si="518"/>
        <v>290</v>
      </c>
    </row>
    <row r="2028" spans="9:10" x14ac:dyDescent="0.2">
      <c r="I2028" s="11">
        <v>45855</v>
      </c>
      <c r="J2028" s="1">
        <f t="shared" si="519"/>
        <v>290</v>
      </c>
    </row>
    <row r="2029" spans="9:10" x14ac:dyDescent="0.2">
      <c r="I2029" s="11">
        <v>45856</v>
      </c>
      <c r="J2029" s="1">
        <f t="shared" si="520"/>
        <v>290</v>
      </c>
    </row>
    <row r="2030" spans="9:10" x14ac:dyDescent="0.2">
      <c r="I2030" s="11">
        <v>45857</v>
      </c>
      <c r="J2030" s="1">
        <f t="shared" si="521"/>
        <v>290</v>
      </c>
    </row>
    <row r="2031" spans="9:10" x14ac:dyDescent="0.2">
      <c r="I2031" s="11">
        <v>45858</v>
      </c>
      <c r="J2031" s="1">
        <f t="shared" si="522"/>
        <v>290</v>
      </c>
    </row>
    <row r="2032" spans="9:10" x14ac:dyDescent="0.2">
      <c r="I2032" s="11">
        <v>45859</v>
      </c>
      <c r="J2032" s="1">
        <f t="shared" si="523"/>
        <v>291</v>
      </c>
    </row>
    <row r="2033" spans="9:10" x14ac:dyDescent="0.2">
      <c r="I2033" s="11">
        <v>45860</v>
      </c>
      <c r="J2033" s="1">
        <f t="shared" si="524"/>
        <v>291</v>
      </c>
    </row>
    <row r="2034" spans="9:10" x14ac:dyDescent="0.2">
      <c r="I2034" s="11">
        <v>45861</v>
      </c>
      <c r="J2034" s="1">
        <f t="shared" si="525"/>
        <v>291</v>
      </c>
    </row>
    <row r="2035" spans="9:10" x14ac:dyDescent="0.2">
      <c r="I2035" s="11">
        <v>45862</v>
      </c>
      <c r="J2035" s="1">
        <f t="shared" si="526"/>
        <v>291</v>
      </c>
    </row>
    <row r="2036" spans="9:10" x14ac:dyDescent="0.2">
      <c r="I2036" s="11">
        <v>45863</v>
      </c>
      <c r="J2036" s="1">
        <f t="shared" si="527"/>
        <v>291</v>
      </c>
    </row>
    <row r="2037" spans="9:10" x14ac:dyDescent="0.2">
      <c r="I2037" s="11">
        <v>45864</v>
      </c>
      <c r="J2037" s="1">
        <f t="shared" si="528"/>
        <v>291</v>
      </c>
    </row>
    <row r="2038" spans="9:10" x14ac:dyDescent="0.2">
      <c r="I2038" s="11">
        <v>45865</v>
      </c>
      <c r="J2038" s="1">
        <f t="shared" si="529"/>
        <v>291</v>
      </c>
    </row>
    <row r="2039" spans="9:10" x14ac:dyDescent="0.2">
      <c r="I2039" s="11">
        <v>45866</v>
      </c>
      <c r="J2039" s="1">
        <f t="shared" ref="J2039:J2088" si="530">J2031+2</f>
        <v>292</v>
      </c>
    </row>
    <row r="2040" spans="9:10" x14ac:dyDescent="0.2">
      <c r="I2040" s="11">
        <v>45867</v>
      </c>
      <c r="J2040" s="1">
        <f t="shared" ref="J2040:J2089" si="531">J2031+2</f>
        <v>292</v>
      </c>
    </row>
    <row r="2041" spans="9:10" x14ac:dyDescent="0.2">
      <c r="I2041" s="11">
        <v>45868</v>
      </c>
      <c r="J2041" s="1">
        <f t="shared" ref="J2041:J2090" si="532">J2031+2</f>
        <v>292</v>
      </c>
    </row>
    <row r="2042" spans="9:10" x14ac:dyDescent="0.2">
      <c r="I2042" s="11">
        <v>45869</v>
      </c>
      <c r="J2042" s="1">
        <f t="shared" ref="J2042:J2091" si="533">J2031+2</f>
        <v>292</v>
      </c>
    </row>
    <row r="2043" spans="9:10" x14ac:dyDescent="0.2">
      <c r="I2043" s="11">
        <v>45870</v>
      </c>
      <c r="J2043" s="1">
        <f t="shared" ref="J2043:J2092" si="534">J2031+2</f>
        <v>292</v>
      </c>
    </row>
    <row r="2044" spans="9:10" x14ac:dyDescent="0.2">
      <c r="I2044" s="11">
        <v>45871</v>
      </c>
      <c r="J2044" s="1">
        <f t="shared" ref="J2044:J2093" si="535">J2031+2</f>
        <v>292</v>
      </c>
    </row>
    <row r="2045" spans="9:10" x14ac:dyDescent="0.2">
      <c r="I2045" s="11">
        <v>45872</v>
      </c>
      <c r="J2045" s="1">
        <f t="shared" ref="J2045:J2094" si="536">J2031+2</f>
        <v>292</v>
      </c>
    </row>
    <row r="2046" spans="9:10" x14ac:dyDescent="0.2">
      <c r="I2046" s="11">
        <v>45873</v>
      </c>
      <c r="J2046" s="1">
        <f t="shared" ref="J2046:J2081" si="537">J2045+1</f>
        <v>293</v>
      </c>
    </row>
    <row r="2047" spans="9:10" x14ac:dyDescent="0.2">
      <c r="I2047" s="11">
        <v>45874</v>
      </c>
      <c r="J2047" s="1">
        <f t="shared" ref="J2047:J2082" si="538">J2045+1</f>
        <v>293</v>
      </c>
    </row>
    <row r="2048" spans="9:10" x14ac:dyDescent="0.2">
      <c r="I2048" s="11">
        <v>45875</v>
      </c>
      <c r="J2048" s="1">
        <f t="shared" ref="J2048:J2083" si="539">J2045+1</f>
        <v>293</v>
      </c>
    </row>
    <row r="2049" spans="9:10" x14ac:dyDescent="0.2">
      <c r="I2049" s="11">
        <v>45876</v>
      </c>
      <c r="J2049" s="1">
        <f t="shared" ref="J2049:J2084" si="540">J2045+1</f>
        <v>293</v>
      </c>
    </row>
    <row r="2050" spans="9:10" x14ac:dyDescent="0.2">
      <c r="I2050" s="11">
        <v>45877</v>
      </c>
      <c r="J2050" s="1">
        <f t="shared" ref="J2050:J2085" si="541">J2045+1</f>
        <v>293</v>
      </c>
    </row>
    <row r="2051" spans="9:10" x14ac:dyDescent="0.2">
      <c r="I2051" s="11">
        <v>45878</v>
      </c>
      <c r="J2051" s="1">
        <f t="shared" ref="J2051:J2086" si="542">J2045+1</f>
        <v>293</v>
      </c>
    </row>
    <row r="2052" spans="9:10" x14ac:dyDescent="0.2">
      <c r="I2052" s="11">
        <v>45879</v>
      </c>
      <c r="J2052" s="1">
        <f t="shared" ref="J2052:J2087" si="543">J2045+1</f>
        <v>293</v>
      </c>
    </row>
    <row r="2053" spans="9:10" x14ac:dyDescent="0.2">
      <c r="I2053" s="11">
        <v>45880</v>
      </c>
      <c r="J2053" s="1">
        <f t="shared" si="530"/>
        <v>294</v>
      </c>
    </row>
    <row r="2054" spans="9:10" x14ac:dyDescent="0.2">
      <c r="I2054" s="11">
        <v>45881</v>
      </c>
      <c r="J2054" s="1">
        <f t="shared" si="531"/>
        <v>294</v>
      </c>
    </row>
    <row r="2055" spans="9:10" x14ac:dyDescent="0.2">
      <c r="I2055" s="11">
        <v>45882</v>
      </c>
      <c r="J2055" s="1">
        <f t="shared" si="532"/>
        <v>294</v>
      </c>
    </row>
    <row r="2056" spans="9:10" x14ac:dyDescent="0.2">
      <c r="I2056" s="11">
        <v>45883</v>
      </c>
      <c r="J2056" s="1">
        <f t="shared" si="533"/>
        <v>294</v>
      </c>
    </row>
    <row r="2057" spans="9:10" x14ac:dyDescent="0.2">
      <c r="I2057" s="11">
        <v>45884</v>
      </c>
      <c r="J2057" s="1">
        <f t="shared" si="534"/>
        <v>294</v>
      </c>
    </row>
    <row r="2058" spans="9:10" x14ac:dyDescent="0.2">
      <c r="I2058" s="11">
        <v>45885</v>
      </c>
      <c r="J2058" s="1">
        <f t="shared" si="535"/>
        <v>294</v>
      </c>
    </row>
    <row r="2059" spans="9:10" x14ac:dyDescent="0.2">
      <c r="I2059" s="11">
        <v>45886</v>
      </c>
      <c r="J2059" s="1">
        <f t="shared" si="536"/>
        <v>294</v>
      </c>
    </row>
    <row r="2060" spans="9:10" x14ac:dyDescent="0.2">
      <c r="I2060" s="11">
        <v>45887</v>
      </c>
      <c r="J2060" s="1">
        <f t="shared" ref="J2060:J2095" si="544">J2059+1</f>
        <v>295</v>
      </c>
    </row>
    <row r="2061" spans="9:10" x14ac:dyDescent="0.2">
      <c r="I2061" s="11">
        <v>45888</v>
      </c>
      <c r="J2061" s="1">
        <f t="shared" ref="J2061:J2096" si="545">J2059+1</f>
        <v>295</v>
      </c>
    </row>
    <row r="2062" spans="9:10" x14ac:dyDescent="0.2">
      <c r="I2062" s="11">
        <v>45889</v>
      </c>
      <c r="J2062" s="1">
        <f t="shared" ref="J2062:J2097" si="546">J2059+1</f>
        <v>295</v>
      </c>
    </row>
    <row r="2063" spans="9:10" x14ac:dyDescent="0.2">
      <c r="I2063" s="11">
        <v>45890</v>
      </c>
      <c r="J2063" s="1">
        <f t="shared" ref="J2063:J2098" si="547">J2059+1</f>
        <v>295</v>
      </c>
    </row>
    <row r="2064" spans="9:10" x14ac:dyDescent="0.2">
      <c r="I2064" s="11">
        <v>45891</v>
      </c>
      <c r="J2064" s="1">
        <f t="shared" ref="J2064:J2099" si="548">J2059+1</f>
        <v>295</v>
      </c>
    </row>
    <row r="2065" spans="9:10" x14ac:dyDescent="0.2">
      <c r="I2065" s="11">
        <v>45892</v>
      </c>
      <c r="J2065" s="1">
        <f t="shared" ref="J2065:J2100" si="549">J2059+1</f>
        <v>295</v>
      </c>
    </row>
    <row r="2066" spans="9:10" x14ac:dyDescent="0.2">
      <c r="I2066" s="11">
        <v>45893</v>
      </c>
      <c r="J2066" s="1">
        <f t="shared" ref="J2066:J2101" si="550">J2059+1</f>
        <v>295</v>
      </c>
    </row>
    <row r="2067" spans="9:10" x14ac:dyDescent="0.2">
      <c r="I2067" s="11">
        <v>45894</v>
      </c>
      <c r="J2067" s="1">
        <f t="shared" ref="J2067:J2102" si="551">J2059+2</f>
        <v>296</v>
      </c>
    </row>
    <row r="2068" spans="9:10" x14ac:dyDescent="0.2">
      <c r="I2068" s="11">
        <v>45895</v>
      </c>
      <c r="J2068" s="1">
        <f t="shared" ref="J2068:J2103" si="552">J2059+2</f>
        <v>296</v>
      </c>
    </row>
    <row r="2069" spans="9:10" x14ac:dyDescent="0.2">
      <c r="I2069" s="11">
        <v>45896</v>
      </c>
      <c r="J2069" s="1">
        <f t="shared" ref="J2069:J2104" si="553">J2059+2</f>
        <v>296</v>
      </c>
    </row>
    <row r="2070" spans="9:10" x14ac:dyDescent="0.2">
      <c r="I2070" s="11">
        <v>45897</v>
      </c>
      <c r="J2070" s="1">
        <f t="shared" ref="J2070:J2105" si="554">J2059+2</f>
        <v>296</v>
      </c>
    </row>
    <row r="2071" spans="9:10" x14ac:dyDescent="0.2">
      <c r="I2071" s="11">
        <v>45898</v>
      </c>
      <c r="J2071" s="1">
        <f t="shared" ref="J2071:J2106" si="555">J2059+2</f>
        <v>296</v>
      </c>
    </row>
    <row r="2072" spans="9:10" x14ac:dyDescent="0.2">
      <c r="I2072" s="11">
        <v>45899</v>
      </c>
      <c r="J2072" s="1">
        <f t="shared" ref="J2072:J2107" si="556">J2059+2</f>
        <v>296</v>
      </c>
    </row>
    <row r="2073" spans="9:10" x14ac:dyDescent="0.2">
      <c r="I2073" s="11">
        <v>45900</v>
      </c>
      <c r="J2073" s="1">
        <f t="shared" ref="J2073:J2108" si="557">J2059+2</f>
        <v>296</v>
      </c>
    </row>
    <row r="2074" spans="9:10" x14ac:dyDescent="0.2">
      <c r="I2074" s="11">
        <v>45901</v>
      </c>
      <c r="J2074" s="1">
        <f t="shared" si="530"/>
        <v>297</v>
      </c>
    </row>
    <row r="2075" spans="9:10" x14ac:dyDescent="0.2">
      <c r="I2075" s="11">
        <v>45902</v>
      </c>
      <c r="J2075" s="1">
        <f t="shared" si="531"/>
        <v>297</v>
      </c>
    </row>
    <row r="2076" spans="9:10" x14ac:dyDescent="0.2">
      <c r="I2076" s="11">
        <v>45903</v>
      </c>
      <c r="J2076" s="1">
        <f t="shared" si="532"/>
        <v>297</v>
      </c>
    </row>
    <row r="2077" spans="9:10" x14ac:dyDescent="0.2">
      <c r="I2077" s="11">
        <v>45904</v>
      </c>
      <c r="J2077" s="1">
        <f t="shared" si="533"/>
        <v>297</v>
      </c>
    </row>
    <row r="2078" spans="9:10" x14ac:dyDescent="0.2">
      <c r="I2078" s="11">
        <v>45905</v>
      </c>
      <c r="J2078" s="1">
        <f t="shared" si="534"/>
        <v>297</v>
      </c>
    </row>
    <row r="2079" spans="9:10" x14ac:dyDescent="0.2">
      <c r="I2079" s="11">
        <v>45906</v>
      </c>
      <c r="J2079" s="1">
        <f t="shared" si="535"/>
        <v>297</v>
      </c>
    </row>
    <row r="2080" spans="9:10" x14ac:dyDescent="0.2">
      <c r="I2080" s="11">
        <v>45907</v>
      </c>
      <c r="J2080" s="1">
        <f t="shared" si="536"/>
        <v>297</v>
      </c>
    </row>
    <row r="2081" spans="9:10" x14ac:dyDescent="0.2">
      <c r="I2081" s="11">
        <v>45908</v>
      </c>
      <c r="J2081" s="1">
        <f t="shared" si="537"/>
        <v>298</v>
      </c>
    </row>
    <row r="2082" spans="9:10" x14ac:dyDescent="0.2">
      <c r="I2082" s="11">
        <v>45909</v>
      </c>
      <c r="J2082" s="1">
        <f t="shared" si="538"/>
        <v>298</v>
      </c>
    </row>
    <row r="2083" spans="9:10" x14ac:dyDescent="0.2">
      <c r="I2083" s="11">
        <v>45910</v>
      </c>
      <c r="J2083" s="1">
        <f t="shared" si="539"/>
        <v>298</v>
      </c>
    </row>
    <row r="2084" spans="9:10" x14ac:dyDescent="0.2">
      <c r="I2084" s="11">
        <v>45911</v>
      </c>
      <c r="J2084" s="1">
        <f t="shared" si="540"/>
        <v>298</v>
      </c>
    </row>
    <row r="2085" spans="9:10" x14ac:dyDescent="0.2">
      <c r="I2085" s="11">
        <v>45912</v>
      </c>
      <c r="J2085" s="1">
        <f t="shared" si="541"/>
        <v>298</v>
      </c>
    </row>
    <row r="2086" spans="9:10" x14ac:dyDescent="0.2">
      <c r="I2086" s="11">
        <v>45913</v>
      </c>
      <c r="J2086" s="1">
        <f t="shared" si="542"/>
        <v>298</v>
      </c>
    </row>
    <row r="2087" spans="9:10" x14ac:dyDescent="0.2">
      <c r="I2087" s="11">
        <v>45914</v>
      </c>
      <c r="J2087" s="1">
        <f t="shared" si="543"/>
        <v>298</v>
      </c>
    </row>
    <row r="2088" spans="9:10" x14ac:dyDescent="0.2">
      <c r="I2088" s="11">
        <v>45915</v>
      </c>
      <c r="J2088" s="1">
        <f t="shared" si="530"/>
        <v>299</v>
      </c>
    </row>
    <row r="2089" spans="9:10" x14ac:dyDescent="0.2">
      <c r="I2089" s="11">
        <v>45916</v>
      </c>
      <c r="J2089" s="1">
        <f t="shared" si="531"/>
        <v>299</v>
      </c>
    </row>
    <row r="2090" spans="9:10" x14ac:dyDescent="0.2">
      <c r="I2090" s="11">
        <v>45917</v>
      </c>
      <c r="J2090" s="1">
        <f t="shared" si="532"/>
        <v>299</v>
      </c>
    </row>
    <row r="2091" spans="9:10" x14ac:dyDescent="0.2">
      <c r="I2091" s="11">
        <v>45918</v>
      </c>
      <c r="J2091" s="1">
        <f t="shared" si="533"/>
        <v>299</v>
      </c>
    </row>
    <row r="2092" spans="9:10" x14ac:dyDescent="0.2">
      <c r="I2092" s="11">
        <v>45919</v>
      </c>
      <c r="J2092" s="1">
        <f t="shared" si="534"/>
        <v>299</v>
      </c>
    </row>
    <row r="2093" spans="9:10" x14ac:dyDescent="0.2">
      <c r="I2093" s="11">
        <v>45920</v>
      </c>
      <c r="J2093" s="1">
        <f t="shared" si="535"/>
        <v>299</v>
      </c>
    </row>
    <row r="2094" spans="9:10" x14ac:dyDescent="0.2">
      <c r="I2094" s="11">
        <v>45921</v>
      </c>
      <c r="J2094" s="1">
        <f t="shared" si="536"/>
        <v>299</v>
      </c>
    </row>
    <row r="2095" spans="9:10" x14ac:dyDescent="0.2">
      <c r="I2095" s="11">
        <v>45922</v>
      </c>
      <c r="J2095" s="1">
        <f t="shared" si="544"/>
        <v>300</v>
      </c>
    </row>
    <row r="2096" spans="9:10" x14ac:dyDescent="0.2">
      <c r="I2096" s="11">
        <v>45923</v>
      </c>
      <c r="J2096" s="1">
        <f t="shared" si="545"/>
        <v>300</v>
      </c>
    </row>
    <row r="2097" spans="9:10" x14ac:dyDescent="0.2">
      <c r="I2097" s="11">
        <v>45924</v>
      </c>
      <c r="J2097" s="1">
        <f t="shared" si="546"/>
        <v>300</v>
      </c>
    </row>
    <row r="2098" spans="9:10" x14ac:dyDescent="0.2">
      <c r="I2098" s="11">
        <v>45925</v>
      </c>
      <c r="J2098" s="1">
        <f t="shared" si="547"/>
        <v>300</v>
      </c>
    </row>
    <row r="2099" spans="9:10" x14ac:dyDescent="0.2">
      <c r="I2099" s="11">
        <v>45926</v>
      </c>
      <c r="J2099" s="1">
        <f t="shared" si="548"/>
        <v>300</v>
      </c>
    </row>
    <row r="2100" spans="9:10" x14ac:dyDescent="0.2">
      <c r="I2100" s="11">
        <v>45927</v>
      </c>
      <c r="J2100" s="1">
        <f t="shared" si="549"/>
        <v>300</v>
      </c>
    </row>
    <row r="2101" spans="9:10" x14ac:dyDescent="0.2">
      <c r="I2101" s="11">
        <v>45928</v>
      </c>
      <c r="J2101" s="1">
        <f t="shared" si="550"/>
        <v>300</v>
      </c>
    </row>
    <row r="2102" spans="9:10" x14ac:dyDescent="0.2">
      <c r="I2102" s="11">
        <v>45929</v>
      </c>
      <c r="J2102" s="1">
        <f t="shared" si="551"/>
        <v>301</v>
      </c>
    </row>
    <row r="2103" spans="9:10" x14ac:dyDescent="0.2">
      <c r="I2103" s="11">
        <v>45930</v>
      </c>
      <c r="J2103" s="1">
        <f t="shared" si="552"/>
        <v>301</v>
      </c>
    </row>
    <row r="2104" spans="9:10" x14ac:dyDescent="0.2">
      <c r="I2104" s="11">
        <v>45931</v>
      </c>
      <c r="J2104" s="1">
        <f t="shared" si="553"/>
        <v>301</v>
      </c>
    </row>
    <row r="2105" spans="9:10" x14ac:dyDescent="0.2">
      <c r="I2105" s="11">
        <v>45932</v>
      </c>
      <c r="J2105" s="1">
        <f t="shared" si="554"/>
        <v>301</v>
      </c>
    </row>
    <row r="2106" spans="9:10" x14ac:dyDescent="0.2">
      <c r="I2106" s="11">
        <v>45933</v>
      </c>
      <c r="J2106" s="1">
        <f t="shared" si="555"/>
        <v>301</v>
      </c>
    </row>
    <row r="2107" spans="9:10" x14ac:dyDescent="0.2">
      <c r="I2107" s="11">
        <v>45934</v>
      </c>
      <c r="J2107" s="1">
        <f t="shared" si="556"/>
        <v>301</v>
      </c>
    </row>
    <row r="2108" spans="9:10" x14ac:dyDescent="0.2">
      <c r="I2108" s="11">
        <v>45935</v>
      </c>
      <c r="J2108" s="1">
        <f t="shared" si="557"/>
        <v>301</v>
      </c>
    </row>
    <row r="2109" spans="9:10" x14ac:dyDescent="0.2">
      <c r="I2109" s="11">
        <v>45936</v>
      </c>
      <c r="J2109" s="1">
        <f t="shared" ref="J2109:J2158" si="558">J2101+2</f>
        <v>302</v>
      </c>
    </row>
    <row r="2110" spans="9:10" x14ac:dyDescent="0.2">
      <c r="I2110" s="11">
        <v>45937</v>
      </c>
      <c r="J2110" s="1">
        <f t="shared" ref="J2110:J2159" si="559">J2101+2</f>
        <v>302</v>
      </c>
    </row>
    <row r="2111" spans="9:10" x14ac:dyDescent="0.2">
      <c r="I2111" s="11">
        <v>45938</v>
      </c>
      <c r="J2111" s="1">
        <f t="shared" ref="J2111:J2160" si="560">J2101+2</f>
        <v>302</v>
      </c>
    </row>
    <row r="2112" spans="9:10" x14ac:dyDescent="0.2">
      <c r="I2112" s="11">
        <v>45939</v>
      </c>
      <c r="J2112" s="1">
        <f t="shared" ref="J2112:J2161" si="561">J2101+2</f>
        <v>302</v>
      </c>
    </row>
    <row r="2113" spans="9:10" x14ac:dyDescent="0.2">
      <c r="I2113" s="11">
        <v>45940</v>
      </c>
      <c r="J2113" s="1">
        <f t="shared" ref="J2113:J2162" si="562">J2101+2</f>
        <v>302</v>
      </c>
    </row>
    <row r="2114" spans="9:10" x14ac:dyDescent="0.2">
      <c r="I2114" s="11">
        <v>45941</v>
      </c>
      <c r="J2114" s="1">
        <f t="shared" ref="J2114:J2163" si="563">J2101+2</f>
        <v>302</v>
      </c>
    </row>
    <row r="2115" spans="9:10" x14ac:dyDescent="0.2">
      <c r="I2115" s="11">
        <v>45942</v>
      </c>
      <c r="J2115" s="1">
        <f t="shared" ref="J2115:J2164" si="564">J2101+2</f>
        <v>302</v>
      </c>
    </row>
    <row r="2116" spans="9:10" x14ac:dyDescent="0.2">
      <c r="I2116" s="11">
        <v>45943</v>
      </c>
      <c r="J2116" s="1">
        <f t="shared" ref="J2116:J2151" si="565">J2115+1</f>
        <v>303</v>
      </c>
    </row>
    <row r="2117" spans="9:10" x14ac:dyDescent="0.2">
      <c r="I2117" s="11">
        <v>45944</v>
      </c>
      <c r="J2117" s="1">
        <f t="shared" ref="J2117:J2152" si="566">J2115+1</f>
        <v>303</v>
      </c>
    </row>
    <row r="2118" spans="9:10" x14ac:dyDescent="0.2">
      <c r="I2118" s="11">
        <v>45945</v>
      </c>
      <c r="J2118" s="1">
        <f t="shared" ref="J2118:J2153" si="567">J2115+1</f>
        <v>303</v>
      </c>
    </row>
    <row r="2119" spans="9:10" x14ac:dyDescent="0.2">
      <c r="I2119" s="11">
        <v>45946</v>
      </c>
      <c r="J2119" s="1">
        <f t="shared" ref="J2119:J2154" si="568">J2115+1</f>
        <v>303</v>
      </c>
    </row>
    <row r="2120" spans="9:10" x14ac:dyDescent="0.2">
      <c r="I2120" s="11">
        <v>45947</v>
      </c>
      <c r="J2120" s="1">
        <f t="shared" ref="J2120:J2155" si="569">J2115+1</f>
        <v>303</v>
      </c>
    </row>
    <row r="2121" spans="9:10" x14ac:dyDescent="0.2">
      <c r="I2121" s="11">
        <v>45948</v>
      </c>
      <c r="J2121" s="1">
        <f t="shared" ref="J2121:J2156" si="570">J2115+1</f>
        <v>303</v>
      </c>
    </row>
    <row r="2122" spans="9:10" x14ac:dyDescent="0.2">
      <c r="I2122" s="11">
        <v>45949</v>
      </c>
      <c r="J2122" s="1">
        <f t="shared" ref="J2122:J2157" si="571">J2115+1</f>
        <v>303</v>
      </c>
    </row>
    <row r="2123" spans="9:10" x14ac:dyDescent="0.2">
      <c r="I2123" s="11">
        <v>45950</v>
      </c>
      <c r="J2123" s="1">
        <f t="shared" si="558"/>
        <v>304</v>
      </c>
    </row>
    <row r="2124" spans="9:10" x14ac:dyDescent="0.2">
      <c r="I2124" s="11">
        <v>45951</v>
      </c>
      <c r="J2124" s="1">
        <f t="shared" si="559"/>
        <v>304</v>
      </c>
    </row>
    <row r="2125" spans="9:10" x14ac:dyDescent="0.2">
      <c r="I2125" s="11">
        <v>45952</v>
      </c>
      <c r="J2125" s="1">
        <f t="shared" si="560"/>
        <v>304</v>
      </c>
    </row>
    <row r="2126" spans="9:10" x14ac:dyDescent="0.2">
      <c r="I2126" s="11">
        <v>45953</v>
      </c>
      <c r="J2126" s="1">
        <f t="shared" si="561"/>
        <v>304</v>
      </c>
    </row>
    <row r="2127" spans="9:10" x14ac:dyDescent="0.2">
      <c r="I2127" s="11">
        <v>45954</v>
      </c>
      <c r="J2127" s="1">
        <f t="shared" si="562"/>
        <v>304</v>
      </c>
    </row>
    <row r="2128" spans="9:10" x14ac:dyDescent="0.2">
      <c r="I2128" s="11">
        <v>45955</v>
      </c>
      <c r="J2128" s="1">
        <f t="shared" si="563"/>
        <v>304</v>
      </c>
    </row>
    <row r="2129" spans="9:10" x14ac:dyDescent="0.2">
      <c r="I2129" s="11">
        <v>45956</v>
      </c>
      <c r="J2129" s="1">
        <f t="shared" si="564"/>
        <v>304</v>
      </c>
    </row>
    <row r="2130" spans="9:10" x14ac:dyDescent="0.2">
      <c r="I2130" s="11">
        <v>45957</v>
      </c>
      <c r="J2130" s="1">
        <f t="shared" ref="J2130:J2165" si="572">J2129+1</f>
        <v>305</v>
      </c>
    </row>
    <row r="2131" spans="9:10" x14ac:dyDescent="0.2">
      <c r="I2131" s="11">
        <v>45958</v>
      </c>
      <c r="J2131" s="1">
        <f t="shared" ref="J2131:J2166" si="573">J2129+1</f>
        <v>305</v>
      </c>
    </row>
    <row r="2132" spans="9:10" x14ac:dyDescent="0.2">
      <c r="I2132" s="11">
        <v>45959</v>
      </c>
      <c r="J2132" s="1">
        <f t="shared" ref="J2132:J2167" si="574">J2129+1</f>
        <v>305</v>
      </c>
    </row>
    <row r="2133" spans="9:10" x14ac:dyDescent="0.2">
      <c r="I2133" s="11">
        <v>45960</v>
      </c>
      <c r="J2133" s="1">
        <f t="shared" ref="J2133:J2168" si="575">J2129+1</f>
        <v>305</v>
      </c>
    </row>
    <row r="2134" spans="9:10" x14ac:dyDescent="0.2">
      <c r="I2134" s="11">
        <v>45961</v>
      </c>
      <c r="J2134" s="1">
        <f t="shared" ref="J2134:J2169" si="576">J2129+1</f>
        <v>305</v>
      </c>
    </row>
    <row r="2135" spans="9:10" x14ac:dyDescent="0.2">
      <c r="I2135" s="11">
        <v>45962</v>
      </c>
      <c r="J2135" s="1">
        <f t="shared" ref="J2135:J2170" si="577">J2129+1</f>
        <v>305</v>
      </c>
    </row>
    <row r="2136" spans="9:10" x14ac:dyDescent="0.2">
      <c r="I2136" s="11">
        <v>45963</v>
      </c>
      <c r="J2136" s="1">
        <f t="shared" ref="J2136:J2171" si="578">J2129+1</f>
        <v>305</v>
      </c>
    </row>
    <row r="2137" spans="9:10" x14ac:dyDescent="0.2">
      <c r="I2137" s="11">
        <v>45964</v>
      </c>
      <c r="J2137" s="1">
        <f t="shared" ref="J2137:J2172" si="579">J2129+2</f>
        <v>306</v>
      </c>
    </row>
    <row r="2138" spans="9:10" x14ac:dyDescent="0.2">
      <c r="I2138" s="11">
        <v>45965</v>
      </c>
      <c r="J2138" s="1">
        <f t="shared" ref="J2138:J2173" si="580">J2129+2</f>
        <v>306</v>
      </c>
    </row>
    <row r="2139" spans="9:10" x14ac:dyDescent="0.2">
      <c r="I2139" s="11">
        <v>45966</v>
      </c>
      <c r="J2139" s="1">
        <f t="shared" ref="J2139:J2174" si="581">J2129+2</f>
        <v>306</v>
      </c>
    </row>
    <row r="2140" spans="9:10" x14ac:dyDescent="0.2">
      <c r="I2140" s="11">
        <v>45967</v>
      </c>
      <c r="J2140" s="1">
        <f t="shared" ref="J2140:J2175" si="582">J2129+2</f>
        <v>306</v>
      </c>
    </row>
    <row r="2141" spans="9:10" x14ac:dyDescent="0.2">
      <c r="I2141" s="11">
        <v>45968</v>
      </c>
      <c r="J2141" s="1">
        <f t="shared" ref="J2141:J2176" si="583">J2129+2</f>
        <v>306</v>
      </c>
    </row>
    <row r="2142" spans="9:10" x14ac:dyDescent="0.2">
      <c r="I2142" s="11">
        <v>45969</v>
      </c>
      <c r="J2142" s="1">
        <f t="shared" ref="J2142:J2177" si="584">J2129+2</f>
        <v>306</v>
      </c>
    </row>
    <row r="2143" spans="9:10" x14ac:dyDescent="0.2">
      <c r="I2143" s="11">
        <v>45970</v>
      </c>
      <c r="J2143" s="1">
        <f t="shared" ref="J2143:J2178" si="585">J2129+2</f>
        <v>306</v>
      </c>
    </row>
    <row r="2144" spans="9:10" x14ac:dyDescent="0.2">
      <c r="I2144" s="11">
        <v>45971</v>
      </c>
      <c r="J2144" s="1">
        <f t="shared" si="558"/>
        <v>307</v>
      </c>
    </row>
    <row r="2145" spans="9:10" x14ac:dyDescent="0.2">
      <c r="I2145" s="11">
        <v>45972</v>
      </c>
      <c r="J2145" s="1">
        <f t="shared" si="559"/>
        <v>307</v>
      </c>
    </row>
    <row r="2146" spans="9:10" x14ac:dyDescent="0.2">
      <c r="I2146" s="11">
        <v>45973</v>
      </c>
      <c r="J2146" s="1">
        <f t="shared" si="560"/>
        <v>307</v>
      </c>
    </row>
    <row r="2147" spans="9:10" x14ac:dyDescent="0.2">
      <c r="I2147" s="11">
        <v>45974</v>
      </c>
      <c r="J2147" s="1">
        <f t="shared" si="561"/>
        <v>307</v>
      </c>
    </row>
    <row r="2148" spans="9:10" x14ac:dyDescent="0.2">
      <c r="I2148" s="11">
        <v>45975</v>
      </c>
      <c r="J2148" s="1">
        <f t="shared" si="562"/>
        <v>307</v>
      </c>
    </row>
    <row r="2149" spans="9:10" x14ac:dyDescent="0.2">
      <c r="I2149" s="11">
        <v>45976</v>
      </c>
      <c r="J2149" s="1">
        <f t="shared" si="563"/>
        <v>307</v>
      </c>
    </row>
    <row r="2150" spans="9:10" x14ac:dyDescent="0.2">
      <c r="I2150" s="11">
        <v>45977</v>
      </c>
      <c r="J2150" s="1">
        <f t="shared" si="564"/>
        <v>307</v>
      </c>
    </row>
    <row r="2151" spans="9:10" x14ac:dyDescent="0.2">
      <c r="I2151" s="11">
        <v>45978</v>
      </c>
      <c r="J2151" s="1">
        <f t="shared" si="565"/>
        <v>308</v>
      </c>
    </row>
    <row r="2152" spans="9:10" x14ac:dyDescent="0.2">
      <c r="I2152" s="11">
        <v>45979</v>
      </c>
      <c r="J2152" s="1">
        <f t="shared" si="566"/>
        <v>308</v>
      </c>
    </row>
    <row r="2153" spans="9:10" x14ac:dyDescent="0.2">
      <c r="I2153" s="11">
        <v>45980</v>
      </c>
      <c r="J2153" s="1">
        <f t="shared" si="567"/>
        <v>308</v>
      </c>
    </row>
    <row r="2154" spans="9:10" x14ac:dyDescent="0.2">
      <c r="I2154" s="11">
        <v>45981</v>
      </c>
      <c r="J2154" s="1">
        <f t="shared" si="568"/>
        <v>308</v>
      </c>
    </row>
    <row r="2155" spans="9:10" x14ac:dyDescent="0.2">
      <c r="I2155" s="11">
        <v>45982</v>
      </c>
      <c r="J2155" s="1">
        <f t="shared" si="569"/>
        <v>308</v>
      </c>
    </row>
    <row r="2156" spans="9:10" x14ac:dyDescent="0.2">
      <c r="I2156" s="11">
        <v>45983</v>
      </c>
      <c r="J2156" s="1">
        <f t="shared" si="570"/>
        <v>308</v>
      </c>
    </row>
    <row r="2157" spans="9:10" x14ac:dyDescent="0.2">
      <c r="I2157" s="11">
        <v>45984</v>
      </c>
      <c r="J2157" s="1">
        <f t="shared" si="571"/>
        <v>308</v>
      </c>
    </row>
    <row r="2158" spans="9:10" x14ac:dyDescent="0.2">
      <c r="I2158" s="11">
        <v>45985</v>
      </c>
      <c r="J2158" s="1">
        <f t="shared" si="558"/>
        <v>309</v>
      </c>
    </row>
    <row r="2159" spans="9:10" x14ac:dyDescent="0.2">
      <c r="I2159" s="11">
        <v>45986</v>
      </c>
      <c r="J2159" s="1">
        <f t="shared" si="559"/>
        <v>309</v>
      </c>
    </row>
    <row r="2160" spans="9:10" x14ac:dyDescent="0.2">
      <c r="I2160" s="11">
        <v>45987</v>
      </c>
      <c r="J2160" s="1">
        <f t="shared" si="560"/>
        <v>309</v>
      </c>
    </row>
    <row r="2161" spans="9:10" x14ac:dyDescent="0.2">
      <c r="I2161" s="11">
        <v>45988</v>
      </c>
      <c r="J2161" s="1">
        <f t="shared" si="561"/>
        <v>309</v>
      </c>
    </row>
    <row r="2162" spans="9:10" x14ac:dyDescent="0.2">
      <c r="I2162" s="11">
        <v>45989</v>
      </c>
      <c r="J2162" s="1">
        <f t="shared" si="562"/>
        <v>309</v>
      </c>
    </row>
    <row r="2163" spans="9:10" x14ac:dyDescent="0.2">
      <c r="I2163" s="11">
        <v>45990</v>
      </c>
      <c r="J2163" s="1">
        <f t="shared" si="563"/>
        <v>309</v>
      </c>
    </row>
    <row r="2164" spans="9:10" x14ac:dyDescent="0.2">
      <c r="I2164" s="11">
        <v>45991</v>
      </c>
      <c r="J2164" s="1">
        <f t="shared" si="564"/>
        <v>309</v>
      </c>
    </row>
    <row r="2165" spans="9:10" x14ac:dyDescent="0.2">
      <c r="I2165" s="11">
        <v>45992</v>
      </c>
      <c r="J2165" s="1">
        <f t="shared" si="572"/>
        <v>310</v>
      </c>
    </row>
    <row r="2166" spans="9:10" x14ac:dyDescent="0.2">
      <c r="I2166" s="11">
        <v>45993</v>
      </c>
      <c r="J2166" s="1">
        <f t="shared" si="573"/>
        <v>310</v>
      </c>
    </row>
    <row r="2167" spans="9:10" x14ac:dyDescent="0.2">
      <c r="I2167" s="11">
        <v>45994</v>
      </c>
      <c r="J2167" s="1">
        <f t="shared" si="574"/>
        <v>310</v>
      </c>
    </row>
    <row r="2168" spans="9:10" x14ac:dyDescent="0.2">
      <c r="I2168" s="11">
        <v>45995</v>
      </c>
      <c r="J2168" s="1">
        <f t="shared" si="575"/>
        <v>310</v>
      </c>
    </row>
    <row r="2169" spans="9:10" x14ac:dyDescent="0.2">
      <c r="I2169" s="11">
        <v>45996</v>
      </c>
      <c r="J2169" s="1">
        <f t="shared" si="576"/>
        <v>310</v>
      </c>
    </row>
    <row r="2170" spans="9:10" x14ac:dyDescent="0.2">
      <c r="I2170" s="11">
        <v>45997</v>
      </c>
      <c r="J2170" s="1">
        <f t="shared" si="577"/>
        <v>310</v>
      </c>
    </row>
    <row r="2171" spans="9:10" x14ac:dyDescent="0.2">
      <c r="I2171" s="11">
        <v>45998</v>
      </c>
      <c r="J2171" s="1">
        <f t="shared" si="578"/>
        <v>310</v>
      </c>
    </row>
    <row r="2172" spans="9:10" x14ac:dyDescent="0.2">
      <c r="I2172" s="11">
        <v>45999</v>
      </c>
      <c r="J2172" s="1">
        <f t="shared" si="579"/>
        <v>311</v>
      </c>
    </row>
    <row r="2173" spans="9:10" x14ac:dyDescent="0.2">
      <c r="I2173" s="11">
        <v>46000</v>
      </c>
      <c r="J2173" s="1">
        <f t="shared" si="580"/>
        <v>311</v>
      </c>
    </row>
    <row r="2174" spans="9:10" x14ac:dyDescent="0.2">
      <c r="I2174" s="11">
        <v>46001</v>
      </c>
      <c r="J2174" s="1">
        <f t="shared" si="581"/>
        <v>311</v>
      </c>
    </row>
    <row r="2175" spans="9:10" x14ac:dyDescent="0.2">
      <c r="I2175" s="11">
        <v>46002</v>
      </c>
      <c r="J2175" s="1">
        <f t="shared" si="582"/>
        <v>311</v>
      </c>
    </row>
    <row r="2176" spans="9:10" x14ac:dyDescent="0.2">
      <c r="I2176" s="11">
        <v>46003</v>
      </c>
      <c r="J2176" s="1">
        <f t="shared" si="583"/>
        <v>311</v>
      </c>
    </row>
    <row r="2177" spans="9:10" x14ac:dyDescent="0.2">
      <c r="I2177" s="11">
        <v>46004</v>
      </c>
      <c r="J2177" s="1">
        <f t="shared" si="584"/>
        <v>311</v>
      </c>
    </row>
    <row r="2178" spans="9:10" x14ac:dyDescent="0.2">
      <c r="I2178" s="11">
        <v>46005</v>
      </c>
      <c r="J2178" s="1">
        <f t="shared" si="585"/>
        <v>311</v>
      </c>
    </row>
    <row r="2179" spans="9:10" x14ac:dyDescent="0.2">
      <c r="I2179" s="11">
        <v>46006</v>
      </c>
      <c r="J2179" s="1">
        <f t="shared" ref="J2179:J2193" si="586">J2171+2</f>
        <v>312</v>
      </c>
    </row>
    <row r="2180" spans="9:10" x14ac:dyDescent="0.2">
      <c r="I2180" s="11">
        <v>46007</v>
      </c>
      <c r="J2180" s="1">
        <f t="shared" ref="J2180:J2194" si="587">J2171+2</f>
        <v>312</v>
      </c>
    </row>
    <row r="2181" spans="9:10" x14ac:dyDescent="0.2">
      <c r="I2181" s="11">
        <v>46008</v>
      </c>
      <c r="J2181" s="1">
        <f t="shared" ref="J2181:J2195" si="588">J2171+2</f>
        <v>312</v>
      </c>
    </row>
    <row r="2182" spans="9:10" x14ac:dyDescent="0.2">
      <c r="I2182" s="11">
        <v>46009</v>
      </c>
      <c r="J2182" s="1">
        <f t="shared" ref="J2182" si="589">J2171+2</f>
        <v>312</v>
      </c>
    </row>
    <row r="2183" spans="9:10" x14ac:dyDescent="0.2">
      <c r="I2183" s="11">
        <v>46010</v>
      </c>
      <c r="J2183" s="1">
        <f t="shared" ref="J2183" si="590">J2171+2</f>
        <v>312</v>
      </c>
    </row>
    <row r="2184" spans="9:10" x14ac:dyDescent="0.2">
      <c r="I2184" s="11">
        <v>46011</v>
      </c>
      <c r="J2184" s="1">
        <f t="shared" ref="J2184" si="591">J2171+2</f>
        <v>312</v>
      </c>
    </row>
    <row r="2185" spans="9:10" x14ac:dyDescent="0.2">
      <c r="I2185" s="11">
        <v>46012</v>
      </c>
      <c r="J2185" s="1">
        <f t="shared" ref="J2185" si="592">J2171+2</f>
        <v>312</v>
      </c>
    </row>
    <row r="2186" spans="9:10" x14ac:dyDescent="0.2">
      <c r="I2186" s="11">
        <v>46013</v>
      </c>
      <c r="J2186" s="1">
        <f t="shared" ref="J2186" si="593">J2185+1</f>
        <v>313</v>
      </c>
    </row>
    <row r="2187" spans="9:10" x14ac:dyDescent="0.2">
      <c r="I2187" s="11">
        <v>46014</v>
      </c>
      <c r="J2187" s="1">
        <f t="shared" ref="J2187" si="594">J2185+1</f>
        <v>313</v>
      </c>
    </row>
    <row r="2188" spans="9:10" x14ac:dyDescent="0.2">
      <c r="I2188" s="11">
        <v>46015</v>
      </c>
      <c r="J2188" s="1">
        <f t="shared" ref="J2188" si="595">J2185+1</f>
        <v>313</v>
      </c>
    </row>
    <row r="2189" spans="9:10" x14ac:dyDescent="0.2">
      <c r="I2189" s="11">
        <v>46016</v>
      </c>
      <c r="J2189" s="1">
        <f t="shared" ref="J2189" si="596">J2185+1</f>
        <v>313</v>
      </c>
    </row>
    <row r="2190" spans="9:10" x14ac:dyDescent="0.2">
      <c r="I2190" s="11">
        <v>46017</v>
      </c>
      <c r="J2190" s="1">
        <f t="shared" ref="J2190" si="597">J2185+1</f>
        <v>313</v>
      </c>
    </row>
    <row r="2191" spans="9:10" x14ac:dyDescent="0.2">
      <c r="I2191" s="11">
        <v>46018</v>
      </c>
      <c r="J2191" s="1">
        <f t="shared" ref="J2191" si="598">J2185+1</f>
        <v>313</v>
      </c>
    </row>
    <row r="2192" spans="9:10" x14ac:dyDescent="0.2">
      <c r="I2192" s="11">
        <v>46019</v>
      </c>
      <c r="J2192" s="1">
        <f t="shared" ref="J2192" si="599">J2185+1</f>
        <v>313</v>
      </c>
    </row>
    <row r="2193" spans="9:10" x14ac:dyDescent="0.2">
      <c r="I2193" s="11">
        <v>46020</v>
      </c>
      <c r="J2193" s="1">
        <f t="shared" si="586"/>
        <v>314</v>
      </c>
    </row>
    <row r="2194" spans="9:10" x14ac:dyDescent="0.2">
      <c r="I2194" s="11">
        <v>46021</v>
      </c>
      <c r="J2194" s="1">
        <f t="shared" si="587"/>
        <v>314</v>
      </c>
    </row>
    <row r="2195" spans="9:10" x14ac:dyDescent="0.2">
      <c r="I2195" s="11">
        <v>46022</v>
      </c>
      <c r="J2195" s="1">
        <f t="shared" si="588"/>
        <v>314</v>
      </c>
    </row>
  </sheetData>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Zahraničná cesta</vt:lpstr>
      <vt:lpstr>Priemerné ceny PHM</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Čandik</cp:lastModifiedBy>
  <cp:lastPrinted>2022-10-17T11:56:59Z</cp:lastPrinted>
  <dcterms:created xsi:type="dcterms:W3CDTF">2021-01-02T11:01:51Z</dcterms:created>
  <dcterms:modified xsi:type="dcterms:W3CDTF">2025-04-16T07:39:28Z</dcterms:modified>
</cp:coreProperties>
</file>